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i dokumenti\PC  GORENJSKA\ŠŠT SKOKI\Šolsko leto 2017-18\REZULTATI\"/>
    </mc:Choice>
  </mc:AlternateContent>
  <bookViews>
    <workbookView xWindow="0" yWindow="0" windowWidth="24000" windowHeight="9735" tabRatio="500" activeTab="4"/>
  </bookViews>
  <sheets>
    <sheet name="Štartna" sheetId="1" r:id="rId1"/>
    <sheet name="2011" sheetId="2" r:id="rId2"/>
    <sheet name="2010" sheetId="3" r:id="rId3"/>
    <sheet name="2009" sheetId="4" r:id="rId4"/>
    <sheet name="2008" sheetId="5" r:id="rId5"/>
  </sheets>
  <definedNames>
    <definedName name="_xlnm.Print_Area" localSheetId="4">'2008'!$A$5:$R$55</definedName>
    <definedName name="_xlnm.Print_Area" localSheetId="3">'2009'!$A$6:$R$51</definedName>
    <definedName name="_xlnm.Print_Area" localSheetId="2">'2010'!$A$6:$R$51</definedName>
    <definedName name="_xlnm.Print_Area" localSheetId="1">'2011'!$A$1:$R$44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P54" i="5" l="1"/>
  <c r="O54" i="5"/>
  <c r="N54" i="5"/>
  <c r="Q54" i="5" s="1"/>
  <c r="P53" i="5"/>
  <c r="O53" i="5"/>
  <c r="N53" i="5"/>
  <c r="M53" i="5"/>
  <c r="Q52" i="5"/>
  <c r="P52" i="5"/>
  <c r="O52" i="5"/>
  <c r="N52" i="5"/>
  <c r="M52" i="5"/>
  <c r="P51" i="5"/>
  <c r="O51" i="5"/>
  <c r="N51" i="5"/>
  <c r="Q51" i="5" s="1"/>
  <c r="M51" i="5"/>
  <c r="P50" i="5"/>
  <c r="O50" i="5"/>
  <c r="N50" i="5"/>
  <c r="Q50" i="5" s="1"/>
  <c r="M50" i="5"/>
  <c r="P49" i="5"/>
  <c r="O49" i="5"/>
  <c r="N49" i="5"/>
  <c r="Q49" i="5" s="1"/>
  <c r="M49" i="5"/>
  <c r="P48" i="5"/>
  <c r="O48" i="5"/>
  <c r="N48" i="5"/>
  <c r="Q48" i="5" s="1"/>
  <c r="M48" i="5"/>
  <c r="P47" i="5"/>
  <c r="O47" i="5"/>
  <c r="N47" i="5"/>
  <c r="M47" i="5"/>
  <c r="P46" i="5"/>
  <c r="Q46" i="5" s="1"/>
  <c r="O46" i="5"/>
  <c r="N46" i="5"/>
  <c r="M46" i="5"/>
  <c r="P45" i="5"/>
  <c r="O45" i="5"/>
  <c r="N45" i="5"/>
  <c r="M45" i="5"/>
  <c r="P44" i="5"/>
  <c r="O44" i="5"/>
  <c r="N44" i="5"/>
  <c r="M44" i="5"/>
  <c r="P43" i="5"/>
  <c r="O43" i="5"/>
  <c r="N43" i="5"/>
  <c r="M43" i="5"/>
  <c r="P42" i="5"/>
  <c r="O42" i="5"/>
  <c r="N42" i="5"/>
  <c r="M42" i="5"/>
  <c r="Q41" i="5"/>
  <c r="P41" i="5"/>
  <c r="O41" i="5"/>
  <c r="N41" i="5"/>
  <c r="M41" i="5"/>
  <c r="P40" i="5"/>
  <c r="O40" i="5"/>
  <c r="N40" i="5"/>
  <c r="Q40" i="5" s="1"/>
  <c r="M40" i="5"/>
  <c r="P39" i="5"/>
  <c r="O39" i="5"/>
  <c r="N39" i="5"/>
  <c r="Q39" i="5" s="1"/>
  <c r="M39" i="5"/>
  <c r="P35" i="5"/>
  <c r="O35" i="5"/>
  <c r="N35" i="5"/>
  <c r="Q35" i="5" s="1"/>
  <c r="P34" i="5"/>
  <c r="O34" i="5"/>
  <c r="N34" i="5"/>
  <c r="Q33" i="5"/>
  <c r="P33" i="5"/>
  <c r="O33" i="5"/>
  <c r="N33" i="5"/>
  <c r="P32" i="5"/>
  <c r="O32" i="5"/>
  <c r="N32" i="5"/>
  <c r="P31" i="5"/>
  <c r="O31" i="5"/>
  <c r="N31" i="5"/>
  <c r="P30" i="5"/>
  <c r="O30" i="5"/>
  <c r="N30" i="5"/>
  <c r="P29" i="5"/>
  <c r="O29" i="5"/>
  <c r="N29" i="5"/>
  <c r="Q29" i="5" s="1"/>
  <c r="P28" i="5"/>
  <c r="O28" i="5"/>
  <c r="N28" i="5"/>
  <c r="Q28" i="5" s="1"/>
  <c r="P27" i="5"/>
  <c r="O27" i="5"/>
  <c r="N27" i="5"/>
  <c r="P26" i="5"/>
  <c r="O26" i="5"/>
  <c r="Q26" i="5" s="1"/>
  <c r="N26" i="5"/>
  <c r="P25" i="5"/>
  <c r="O25" i="5"/>
  <c r="N25" i="5"/>
  <c r="Q25" i="5" s="1"/>
  <c r="P24" i="5"/>
  <c r="O24" i="5"/>
  <c r="N24" i="5"/>
  <c r="Q24" i="5" s="1"/>
  <c r="M24" i="5"/>
  <c r="P23" i="5"/>
  <c r="O23" i="5"/>
  <c r="N23" i="5"/>
  <c r="M23" i="5"/>
  <c r="P22" i="5"/>
  <c r="O22" i="5"/>
  <c r="N22" i="5"/>
  <c r="Q22" i="5" s="1"/>
  <c r="M22" i="5"/>
  <c r="P21" i="5"/>
  <c r="O21" i="5"/>
  <c r="N21" i="5"/>
  <c r="M21" i="5"/>
  <c r="P20" i="5"/>
  <c r="O20" i="5"/>
  <c r="N20" i="5"/>
  <c r="Q20" i="5" s="1"/>
  <c r="M20" i="5"/>
  <c r="P19" i="5"/>
  <c r="O19" i="5"/>
  <c r="N19" i="5"/>
  <c r="M19" i="5"/>
  <c r="P18" i="5"/>
  <c r="O18" i="5"/>
  <c r="N18" i="5"/>
  <c r="Q18" i="5" s="1"/>
  <c r="M18" i="5"/>
  <c r="P17" i="5"/>
  <c r="O17" i="5"/>
  <c r="N17" i="5"/>
  <c r="M17" i="5"/>
  <c r="P16" i="5"/>
  <c r="O16" i="5"/>
  <c r="N16" i="5"/>
  <c r="Q16" i="5" s="1"/>
  <c r="M16" i="5"/>
  <c r="P15" i="5"/>
  <c r="O15" i="5"/>
  <c r="N15" i="5"/>
  <c r="M15" i="5"/>
  <c r="P14" i="5"/>
  <c r="O14" i="5"/>
  <c r="N14" i="5"/>
  <c r="Q14" i="5" s="1"/>
  <c r="M14" i="5"/>
  <c r="P13" i="5"/>
  <c r="O13" i="5"/>
  <c r="N13" i="5"/>
  <c r="M13" i="5"/>
  <c r="P12" i="5"/>
  <c r="O12" i="5"/>
  <c r="N12" i="5"/>
  <c r="Q12" i="5" s="1"/>
  <c r="M12" i="5"/>
  <c r="P11" i="5"/>
  <c r="O11" i="5"/>
  <c r="N11" i="5"/>
  <c r="Q11" i="5" s="1"/>
  <c r="M11" i="5"/>
  <c r="P10" i="5"/>
  <c r="O10" i="5"/>
  <c r="N10" i="5"/>
  <c r="M10" i="5"/>
  <c r="P9" i="5"/>
  <c r="O9" i="5"/>
  <c r="N9" i="5"/>
  <c r="Q9" i="5" s="1"/>
  <c r="M9" i="5"/>
  <c r="P8" i="5"/>
  <c r="O8" i="5"/>
  <c r="N8" i="5"/>
  <c r="M8" i="5"/>
  <c r="P7" i="5"/>
  <c r="Q7" i="5" s="1"/>
  <c r="O7" i="5"/>
  <c r="N7" i="5"/>
  <c r="M7" i="5"/>
  <c r="P51" i="4"/>
  <c r="O51" i="4"/>
  <c r="N51" i="4"/>
  <c r="P50" i="4"/>
  <c r="O50" i="4"/>
  <c r="N50" i="4"/>
  <c r="P49" i="4"/>
  <c r="O49" i="4"/>
  <c r="Q49" i="4" s="1"/>
  <c r="N49" i="4"/>
  <c r="P48" i="4"/>
  <c r="O48" i="4"/>
  <c r="N48" i="4"/>
  <c r="P47" i="4"/>
  <c r="O47" i="4"/>
  <c r="N47" i="4"/>
  <c r="M47" i="4"/>
  <c r="P46" i="4"/>
  <c r="O46" i="4"/>
  <c r="N46" i="4"/>
  <c r="M46" i="4"/>
  <c r="P45" i="4"/>
  <c r="O45" i="4"/>
  <c r="N45" i="4"/>
  <c r="M45" i="4"/>
  <c r="P44" i="4"/>
  <c r="O44" i="4"/>
  <c r="N44" i="4"/>
  <c r="Q44" i="4" s="1"/>
  <c r="M44" i="4"/>
  <c r="P43" i="4"/>
  <c r="O43" i="4"/>
  <c r="N43" i="4"/>
  <c r="Q43" i="4" s="1"/>
  <c r="M43" i="4"/>
  <c r="P42" i="4"/>
  <c r="O42" i="4"/>
  <c r="N42" i="4"/>
  <c r="Q42" i="4" s="1"/>
  <c r="M42" i="4"/>
  <c r="P41" i="4"/>
  <c r="O41" i="4"/>
  <c r="N41" i="4"/>
  <c r="Q41" i="4" s="1"/>
  <c r="M41" i="4"/>
  <c r="P40" i="4"/>
  <c r="O40" i="4"/>
  <c r="N40" i="4"/>
  <c r="M40" i="4"/>
  <c r="P39" i="4"/>
  <c r="O39" i="4"/>
  <c r="N39" i="4"/>
  <c r="M39" i="4"/>
  <c r="P38" i="4"/>
  <c r="O38" i="4"/>
  <c r="N38" i="4"/>
  <c r="M38" i="4"/>
  <c r="P37" i="4"/>
  <c r="O37" i="4"/>
  <c r="N37" i="4"/>
  <c r="M37" i="4"/>
  <c r="P36" i="4"/>
  <c r="O36" i="4"/>
  <c r="N36" i="4"/>
  <c r="M36" i="4"/>
  <c r="P35" i="4"/>
  <c r="O35" i="4"/>
  <c r="N35" i="4"/>
  <c r="M35" i="4"/>
  <c r="P31" i="4"/>
  <c r="O31" i="4"/>
  <c r="N31" i="4"/>
  <c r="P30" i="4"/>
  <c r="O30" i="4"/>
  <c r="N30" i="4"/>
  <c r="P29" i="4"/>
  <c r="O29" i="4"/>
  <c r="N29" i="4"/>
  <c r="P28" i="4"/>
  <c r="O28" i="4"/>
  <c r="N28" i="4"/>
  <c r="P27" i="4"/>
  <c r="O27" i="4"/>
  <c r="N27" i="4"/>
  <c r="P26" i="4"/>
  <c r="O26" i="4"/>
  <c r="N26" i="4"/>
  <c r="M26" i="4"/>
  <c r="P25" i="4"/>
  <c r="O25" i="4"/>
  <c r="N25" i="4"/>
  <c r="M25" i="4"/>
  <c r="P24" i="4"/>
  <c r="O24" i="4"/>
  <c r="N24" i="4"/>
  <c r="M24" i="4"/>
  <c r="P23" i="4"/>
  <c r="O23" i="4"/>
  <c r="N23" i="4"/>
  <c r="M23" i="4"/>
  <c r="P22" i="4"/>
  <c r="O22" i="4"/>
  <c r="N22" i="4"/>
  <c r="M22" i="4"/>
  <c r="P21" i="4"/>
  <c r="O21" i="4"/>
  <c r="N21" i="4"/>
  <c r="M21" i="4"/>
  <c r="P20" i="4"/>
  <c r="O20" i="4"/>
  <c r="N20" i="4"/>
  <c r="M20" i="4"/>
  <c r="P19" i="4"/>
  <c r="O19" i="4"/>
  <c r="N19" i="4"/>
  <c r="M19" i="4"/>
  <c r="P18" i="4"/>
  <c r="O18" i="4"/>
  <c r="N18" i="4"/>
  <c r="M18" i="4"/>
  <c r="P17" i="4"/>
  <c r="O17" i="4"/>
  <c r="N17" i="4"/>
  <c r="M17" i="4"/>
  <c r="P16" i="4"/>
  <c r="O16" i="4"/>
  <c r="N16" i="4"/>
  <c r="M16" i="4"/>
  <c r="P15" i="4"/>
  <c r="O15" i="4"/>
  <c r="N15" i="4"/>
  <c r="M15" i="4"/>
  <c r="P14" i="4"/>
  <c r="O14" i="4"/>
  <c r="N14" i="4"/>
  <c r="M14" i="4"/>
  <c r="P13" i="4"/>
  <c r="O13" i="4"/>
  <c r="N13" i="4"/>
  <c r="M13" i="4"/>
  <c r="P12" i="4"/>
  <c r="O12" i="4"/>
  <c r="N12" i="4"/>
  <c r="Q12" i="4" s="1"/>
  <c r="M12" i="4"/>
  <c r="P11" i="4"/>
  <c r="O11" i="4"/>
  <c r="N11" i="4"/>
  <c r="M11" i="4"/>
  <c r="P10" i="4"/>
  <c r="O10" i="4"/>
  <c r="N10" i="4"/>
  <c r="M10" i="4"/>
  <c r="P9" i="4"/>
  <c r="O9" i="4"/>
  <c r="N9" i="4"/>
  <c r="M9" i="4"/>
  <c r="P8" i="4"/>
  <c r="O8" i="4"/>
  <c r="N8" i="4"/>
  <c r="M8" i="4"/>
  <c r="P51" i="3"/>
  <c r="O51" i="3"/>
  <c r="N51" i="3"/>
  <c r="P50" i="3"/>
  <c r="O50" i="3"/>
  <c r="N50" i="3"/>
  <c r="P49" i="3"/>
  <c r="O49" i="3"/>
  <c r="N49" i="3"/>
  <c r="Q48" i="3"/>
  <c r="P48" i="3"/>
  <c r="O48" i="3"/>
  <c r="N48" i="3"/>
  <c r="M48" i="3"/>
  <c r="P47" i="3"/>
  <c r="O47" i="3"/>
  <c r="N47" i="3"/>
  <c r="M47" i="3"/>
  <c r="P46" i="3"/>
  <c r="O46" i="3"/>
  <c r="N46" i="3"/>
  <c r="M46" i="3"/>
  <c r="P45" i="3"/>
  <c r="O45" i="3"/>
  <c r="N45" i="3"/>
  <c r="M45" i="3"/>
  <c r="P44" i="3"/>
  <c r="O44" i="3"/>
  <c r="N44" i="3"/>
  <c r="M44" i="3"/>
  <c r="P43" i="3"/>
  <c r="O43" i="3"/>
  <c r="N43" i="3"/>
  <c r="M43" i="3"/>
  <c r="P42" i="3"/>
  <c r="O42" i="3"/>
  <c r="N42" i="3"/>
  <c r="M42" i="3"/>
  <c r="P41" i="3"/>
  <c r="O41" i="3"/>
  <c r="N41" i="3"/>
  <c r="M41" i="3"/>
  <c r="P37" i="3"/>
  <c r="O37" i="3"/>
  <c r="N37" i="3"/>
  <c r="Q36" i="3"/>
  <c r="P36" i="3"/>
  <c r="O36" i="3"/>
  <c r="N36" i="3"/>
  <c r="P35" i="3"/>
  <c r="O35" i="3"/>
  <c r="N35" i="3"/>
  <c r="P34" i="3"/>
  <c r="O34" i="3"/>
  <c r="N34" i="3"/>
  <c r="P33" i="3"/>
  <c r="O33" i="3"/>
  <c r="N33" i="3"/>
  <c r="M33" i="3"/>
  <c r="P32" i="3"/>
  <c r="O32" i="3"/>
  <c r="N32" i="3"/>
  <c r="M32" i="3"/>
  <c r="P31" i="3"/>
  <c r="O31" i="3"/>
  <c r="N31" i="3"/>
  <c r="M31" i="3"/>
  <c r="P30" i="3"/>
  <c r="O30" i="3"/>
  <c r="N30" i="3"/>
  <c r="M30" i="3"/>
  <c r="P29" i="3"/>
  <c r="O29" i="3"/>
  <c r="N29" i="3"/>
  <c r="M29" i="3"/>
  <c r="P28" i="3"/>
  <c r="O28" i="3"/>
  <c r="N28" i="3"/>
  <c r="M28" i="3"/>
  <c r="P27" i="3"/>
  <c r="O27" i="3"/>
  <c r="N27" i="3"/>
  <c r="M27" i="3"/>
  <c r="P26" i="3"/>
  <c r="O26" i="3"/>
  <c r="N26" i="3"/>
  <c r="M26" i="3"/>
  <c r="P25" i="3"/>
  <c r="O25" i="3"/>
  <c r="N25" i="3"/>
  <c r="M25" i="3"/>
  <c r="P24" i="3"/>
  <c r="O24" i="3"/>
  <c r="N24" i="3"/>
  <c r="M24" i="3"/>
  <c r="P23" i="3"/>
  <c r="O23" i="3"/>
  <c r="N23" i="3"/>
  <c r="M23" i="3"/>
  <c r="P22" i="3"/>
  <c r="O22" i="3"/>
  <c r="N22" i="3"/>
  <c r="M22" i="3"/>
  <c r="P21" i="3"/>
  <c r="O21" i="3"/>
  <c r="N21" i="3"/>
  <c r="M21" i="3"/>
  <c r="P20" i="3"/>
  <c r="O20" i="3"/>
  <c r="N20" i="3"/>
  <c r="M20" i="3"/>
  <c r="P19" i="3"/>
  <c r="O19" i="3"/>
  <c r="N19" i="3"/>
  <c r="M19" i="3"/>
  <c r="P18" i="3"/>
  <c r="O18" i="3"/>
  <c r="N18" i="3"/>
  <c r="M18" i="3"/>
  <c r="P17" i="3"/>
  <c r="O17" i="3"/>
  <c r="N17" i="3"/>
  <c r="M17" i="3"/>
  <c r="P16" i="3"/>
  <c r="O16" i="3"/>
  <c r="N16" i="3"/>
  <c r="M16" i="3"/>
  <c r="P15" i="3"/>
  <c r="O15" i="3"/>
  <c r="N15" i="3"/>
  <c r="M15" i="3"/>
  <c r="P14" i="3"/>
  <c r="O14" i="3"/>
  <c r="N14" i="3"/>
  <c r="M14" i="3"/>
  <c r="P13" i="3"/>
  <c r="O13" i="3"/>
  <c r="N13" i="3"/>
  <c r="M13" i="3"/>
  <c r="P12" i="3"/>
  <c r="O12" i="3"/>
  <c r="N12" i="3"/>
  <c r="Q12" i="3" s="1"/>
  <c r="M12" i="3"/>
  <c r="P11" i="3"/>
  <c r="O11" i="3"/>
  <c r="Q11" i="3" s="1"/>
  <c r="N11" i="3"/>
  <c r="M11" i="3"/>
  <c r="P10" i="3"/>
  <c r="O10" i="3"/>
  <c r="N10" i="3"/>
  <c r="M10" i="3"/>
  <c r="P9" i="3"/>
  <c r="O9" i="3"/>
  <c r="N9" i="3"/>
  <c r="M9" i="3"/>
  <c r="P8" i="3"/>
  <c r="O8" i="3"/>
  <c r="N8" i="3"/>
  <c r="M8" i="3"/>
  <c r="O44" i="2"/>
  <c r="N44" i="2"/>
  <c r="M44" i="2"/>
  <c r="O43" i="2"/>
  <c r="N43" i="2"/>
  <c r="M43" i="2"/>
  <c r="P42" i="2"/>
  <c r="O42" i="2"/>
  <c r="N42" i="2"/>
  <c r="M42" i="2"/>
  <c r="Q42" i="2" s="1"/>
  <c r="O41" i="2"/>
  <c r="N41" i="2"/>
  <c r="P41" i="2" s="1"/>
  <c r="M41" i="2"/>
  <c r="O40" i="2"/>
  <c r="N40" i="2"/>
  <c r="M40" i="2"/>
  <c r="Q40" i="2" s="1"/>
  <c r="O39" i="2"/>
  <c r="N39" i="2"/>
  <c r="M39" i="2"/>
  <c r="Q39" i="2" s="1"/>
  <c r="O38" i="2"/>
  <c r="P38" i="2" s="1"/>
  <c r="N38" i="2"/>
  <c r="M38" i="2"/>
  <c r="Q38" i="2" s="1"/>
  <c r="P37" i="2"/>
  <c r="O37" i="2"/>
  <c r="N37" i="2"/>
  <c r="M37" i="2"/>
  <c r="Q37" i="2" s="1"/>
  <c r="O36" i="2"/>
  <c r="N36" i="2"/>
  <c r="P36" i="2" s="1"/>
  <c r="M36" i="2"/>
  <c r="P35" i="2"/>
  <c r="O35" i="2"/>
  <c r="N35" i="2"/>
  <c r="M35" i="2"/>
  <c r="O34" i="2"/>
  <c r="N34" i="2"/>
  <c r="M34" i="2"/>
  <c r="Q34" i="2" s="1"/>
  <c r="P33" i="2"/>
  <c r="O33" i="2"/>
  <c r="N33" i="2"/>
  <c r="M33" i="2"/>
  <c r="Q33" i="2" s="1"/>
  <c r="O30" i="2"/>
  <c r="N30" i="2"/>
  <c r="M30" i="2"/>
  <c r="Q30" i="2" s="1"/>
  <c r="O29" i="2"/>
  <c r="N29" i="2"/>
  <c r="M29" i="2"/>
  <c r="Q29" i="2" s="1"/>
  <c r="O28" i="2"/>
  <c r="N28" i="2"/>
  <c r="Q28" i="2" s="1"/>
  <c r="M28" i="2"/>
  <c r="O27" i="2"/>
  <c r="N27" i="2"/>
  <c r="M27" i="2"/>
  <c r="Q27" i="2" s="1"/>
  <c r="O26" i="2"/>
  <c r="N26" i="2"/>
  <c r="P26" i="2" s="1"/>
  <c r="M26" i="2"/>
  <c r="P25" i="2"/>
  <c r="O25" i="2"/>
  <c r="N25" i="2"/>
  <c r="M25" i="2"/>
  <c r="Q25" i="2" s="1"/>
  <c r="O24" i="2"/>
  <c r="P24" i="2" s="1"/>
  <c r="N24" i="2"/>
  <c r="M24" i="2"/>
  <c r="Q24" i="2" s="1"/>
  <c r="O23" i="2"/>
  <c r="N23" i="2"/>
  <c r="M23" i="2"/>
  <c r="P23" i="2" s="1"/>
  <c r="O22" i="2"/>
  <c r="N22" i="2"/>
  <c r="P22" i="2" s="1"/>
  <c r="M22" i="2"/>
  <c r="O21" i="2"/>
  <c r="N21" i="2"/>
  <c r="P21" i="2" s="1"/>
  <c r="M21" i="2"/>
  <c r="Q21" i="2" s="1"/>
  <c r="O20" i="2"/>
  <c r="N20" i="2"/>
  <c r="P20" i="2" s="1"/>
  <c r="M20" i="2"/>
  <c r="O19" i="2"/>
  <c r="N19" i="2"/>
  <c r="M19" i="2"/>
  <c r="Q19" i="2" s="1"/>
  <c r="O18" i="2"/>
  <c r="N18" i="2"/>
  <c r="P18" i="2" s="1"/>
  <c r="M18" i="2"/>
  <c r="P17" i="2"/>
  <c r="O17" i="2"/>
  <c r="N17" i="2"/>
  <c r="M17" i="2"/>
  <c r="Q17" i="2" s="1"/>
  <c r="O16" i="2"/>
  <c r="P16" i="2" s="1"/>
  <c r="N16" i="2"/>
  <c r="M16" i="2"/>
  <c r="Q16" i="2" s="1"/>
  <c r="O15" i="2"/>
  <c r="N15" i="2"/>
  <c r="M15" i="2"/>
  <c r="P15" i="2" s="1"/>
  <c r="P14" i="2"/>
  <c r="O14" i="2"/>
  <c r="N14" i="2"/>
  <c r="M14" i="2"/>
  <c r="O13" i="2"/>
  <c r="N13" i="2"/>
  <c r="M13" i="2"/>
  <c r="Q13" i="2" s="1"/>
  <c r="O12" i="2"/>
  <c r="N12" i="2"/>
  <c r="Q12" i="2" s="1"/>
  <c r="M12" i="2"/>
  <c r="O11" i="2"/>
  <c r="N11" i="2"/>
  <c r="M11" i="2"/>
  <c r="Q11" i="2" s="1"/>
  <c r="Q10" i="2"/>
  <c r="O10" i="2"/>
  <c r="N10" i="2"/>
  <c r="M10" i="2"/>
  <c r="O9" i="2"/>
  <c r="N9" i="2"/>
  <c r="M9" i="2"/>
  <c r="Q9" i="2" s="1"/>
  <c r="O8" i="2"/>
  <c r="N8" i="2"/>
  <c r="P8" i="2" s="1"/>
  <c r="M8" i="2"/>
  <c r="Q8" i="2" s="1"/>
  <c r="O7" i="2"/>
  <c r="N7" i="2"/>
  <c r="P7" i="2" s="1"/>
  <c r="M7" i="2"/>
  <c r="Q27" i="5" l="1"/>
  <c r="Q32" i="5"/>
  <c r="Q42" i="5"/>
  <c r="R41" i="5" s="1"/>
  <c r="Q43" i="5"/>
  <c r="Q45" i="5"/>
  <c r="Q8" i="5"/>
  <c r="Q31" i="5"/>
  <c r="Q47" i="5"/>
  <c r="Q40" i="4"/>
  <c r="Q51" i="4"/>
  <c r="Q29" i="4"/>
  <c r="Q13" i="4"/>
  <c r="Q15" i="4"/>
  <c r="Q46" i="4"/>
  <c r="Q16" i="4"/>
  <c r="Q18" i="4"/>
  <c r="Q20" i="4"/>
  <c r="Q22" i="4"/>
  <c r="Q24" i="4"/>
  <c r="Q26" i="4"/>
  <c r="Q30" i="4"/>
  <c r="Q45" i="4"/>
  <c r="Q48" i="4"/>
  <c r="Q50" i="4"/>
  <c r="Q8" i="4"/>
  <c r="Q10" i="4"/>
  <c r="Q35" i="4"/>
  <c r="R42" i="4" s="1"/>
  <c r="Q37" i="4"/>
  <c r="Q39" i="4"/>
  <c r="Q47" i="4"/>
  <c r="Q13" i="3"/>
  <c r="Q15" i="3"/>
  <c r="Q17" i="3"/>
  <c r="Q19" i="3"/>
  <c r="Q21" i="3"/>
  <c r="Q23" i="3"/>
  <c r="Q25" i="3"/>
  <c r="Q27" i="3"/>
  <c r="Q29" i="3"/>
  <c r="Q31" i="3"/>
  <c r="Q33" i="3"/>
  <c r="Q47" i="3"/>
  <c r="Q8" i="3"/>
  <c r="Q10" i="3"/>
  <c r="Q37" i="3"/>
  <c r="Q42" i="3"/>
  <c r="Q44" i="3"/>
  <c r="Q46" i="3"/>
  <c r="Q49" i="3"/>
  <c r="Q15" i="2"/>
  <c r="Q23" i="2"/>
  <c r="P9" i="2"/>
  <c r="P12" i="2"/>
  <c r="P13" i="2"/>
  <c r="Q18" i="2"/>
  <c r="P19" i="2"/>
  <c r="Q26" i="2"/>
  <c r="P27" i="2"/>
  <c r="P39" i="2"/>
  <c r="Q41" i="2"/>
  <c r="Q44" i="2"/>
  <c r="Q16" i="3"/>
  <c r="Q20" i="3"/>
  <c r="Q24" i="3"/>
  <c r="Q28" i="3"/>
  <c r="Q32" i="3"/>
  <c r="Q35" i="3"/>
  <c r="Q43" i="3"/>
  <c r="Q51" i="3"/>
  <c r="Q11" i="4"/>
  <c r="Q17" i="4"/>
  <c r="Q21" i="4"/>
  <c r="Q25" i="4"/>
  <c r="Q28" i="4"/>
  <c r="Q36" i="4"/>
  <c r="Q13" i="5"/>
  <c r="Q17" i="5"/>
  <c r="Q21" i="5"/>
  <c r="P34" i="2"/>
  <c r="P10" i="2"/>
  <c r="P11" i="2"/>
  <c r="Q14" i="2"/>
  <c r="Q22" i="2"/>
  <c r="Q35" i="2"/>
  <c r="R42" i="2" s="1"/>
  <c r="Q36" i="2"/>
  <c r="R36" i="2" s="1"/>
  <c r="P40" i="2"/>
  <c r="Q43" i="2"/>
  <c r="Q9" i="3"/>
  <c r="Q14" i="3"/>
  <c r="Q18" i="3"/>
  <c r="Q22" i="3"/>
  <c r="Q26" i="3"/>
  <c r="Q30" i="3"/>
  <c r="R30" i="3" s="1"/>
  <c r="Q34" i="3"/>
  <c r="Q41" i="3"/>
  <c r="Q45" i="3"/>
  <c r="Q50" i="3"/>
  <c r="R50" i="3" s="1"/>
  <c r="Q9" i="4"/>
  <c r="Q14" i="4"/>
  <c r="Q19" i="4"/>
  <c r="Q23" i="4"/>
  <c r="Q27" i="4"/>
  <c r="Q31" i="4"/>
  <c r="Q38" i="4"/>
  <c r="Q10" i="5"/>
  <c r="Q15" i="5"/>
  <c r="Q19" i="5"/>
  <c r="Q23" i="5"/>
  <c r="Q30" i="5"/>
  <c r="Q34" i="5"/>
  <c r="Q7" i="2"/>
  <c r="Q20" i="2"/>
  <c r="R20" i="2" s="1"/>
  <c r="Q44" i="5"/>
  <c r="Q53" i="5"/>
  <c r="R53" i="5" s="1"/>
  <c r="R39" i="5" l="1"/>
  <c r="R40" i="5"/>
  <c r="R14" i="5"/>
  <c r="R30" i="5"/>
  <c r="R29" i="4"/>
  <c r="R23" i="4"/>
  <c r="R41" i="4"/>
  <c r="R14" i="3"/>
  <c r="R26" i="5"/>
  <c r="R23" i="5"/>
  <c r="R19" i="4"/>
  <c r="R45" i="3"/>
  <c r="R9" i="3"/>
  <c r="R33" i="5"/>
  <c r="R11" i="3"/>
  <c r="R13" i="5"/>
  <c r="R21" i="4"/>
  <c r="R43" i="3"/>
  <c r="R41" i="2"/>
  <c r="R50" i="5"/>
  <c r="R50" i="4"/>
  <c r="R7" i="2"/>
  <c r="R19" i="5"/>
  <c r="R31" i="4"/>
  <c r="R41" i="3"/>
  <c r="R22" i="3"/>
  <c r="R43" i="2"/>
  <c r="R22" i="2"/>
  <c r="R52" i="5"/>
  <c r="R29" i="5"/>
  <c r="R44" i="4"/>
  <c r="R36" i="4"/>
  <c r="R17" i="4"/>
  <c r="R35" i="3"/>
  <c r="R20" i="3"/>
  <c r="R18" i="2"/>
  <c r="R46" i="5"/>
  <c r="R31" i="5"/>
  <c r="R24" i="4"/>
  <c r="R16" i="4"/>
  <c r="R37" i="3"/>
  <c r="R21" i="2"/>
  <c r="R36" i="3"/>
  <c r="R32" i="5"/>
  <c r="R13" i="4"/>
  <c r="R27" i="3"/>
  <c r="R19" i="3"/>
  <c r="R40" i="2"/>
  <c r="R27" i="2"/>
  <c r="R48" i="3"/>
  <c r="R51" i="5"/>
  <c r="R39" i="4"/>
  <c r="R10" i="4"/>
  <c r="R49" i="5"/>
  <c r="R20" i="5"/>
  <c r="R12" i="5"/>
  <c r="R46" i="4"/>
  <c r="R34" i="5"/>
  <c r="R15" i="5"/>
  <c r="R27" i="4"/>
  <c r="R9" i="4"/>
  <c r="R34" i="3"/>
  <c r="R18" i="3"/>
  <c r="R14" i="2"/>
  <c r="R48" i="5"/>
  <c r="R25" i="5"/>
  <c r="R40" i="4"/>
  <c r="R21" i="5"/>
  <c r="R28" i="4"/>
  <c r="R32" i="3"/>
  <c r="R16" i="3"/>
  <c r="R23" i="2"/>
  <c r="R8" i="5"/>
  <c r="R22" i="4"/>
  <c r="R49" i="3"/>
  <c r="R39" i="2"/>
  <c r="R16" i="2"/>
  <c r="R9" i="2"/>
  <c r="R27" i="5"/>
  <c r="R33" i="3"/>
  <c r="R25" i="3"/>
  <c r="R17" i="3"/>
  <c r="R34" i="2"/>
  <c r="R17" i="2"/>
  <c r="R29" i="2"/>
  <c r="R37" i="4"/>
  <c r="R8" i="4"/>
  <c r="R35" i="5"/>
  <c r="R18" i="5"/>
  <c r="R45" i="4"/>
  <c r="R7" i="5"/>
  <c r="R47" i="3"/>
  <c r="R17" i="5"/>
  <c r="R25" i="4"/>
  <c r="R51" i="3"/>
  <c r="R28" i="3"/>
  <c r="R44" i="2"/>
  <c r="R26" i="2"/>
  <c r="R15" i="2"/>
  <c r="R43" i="4"/>
  <c r="R20" i="4"/>
  <c r="R44" i="3"/>
  <c r="R30" i="2"/>
  <c r="R12" i="2"/>
  <c r="R45" i="5"/>
  <c r="R51" i="4"/>
  <c r="R31" i="3"/>
  <c r="R23" i="3"/>
  <c r="R15" i="3"/>
  <c r="R33" i="2"/>
  <c r="R10" i="2"/>
  <c r="R24" i="2"/>
  <c r="R28" i="5"/>
  <c r="R35" i="4"/>
  <c r="R8" i="3"/>
  <c r="R24" i="5"/>
  <c r="R16" i="5"/>
  <c r="R30" i="4"/>
  <c r="R26" i="3"/>
  <c r="R49" i="4"/>
  <c r="R24" i="3"/>
  <c r="R47" i="5"/>
  <c r="R26" i="4"/>
  <c r="R18" i="4"/>
  <c r="R42" i="3"/>
  <c r="R25" i="2"/>
  <c r="R11" i="2"/>
  <c r="R43" i="5"/>
  <c r="R29" i="3"/>
  <c r="R21" i="3"/>
  <c r="R13" i="3"/>
  <c r="R28" i="2"/>
  <c r="R48" i="4"/>
  <c r="R54" i="5"/>
  <c r="R47" i="4"/>
  <c r="R19" i="2"/>
  <c r="R22" i="5"/>
</calcChain>
</file>

<file path=xl/sharedStrings.xml><?xml version="1.0" encoding="utf-8"?>
<sst xmlns="http://schemas.openxmlformats.org/spreadsheetml/2006/main" count="1763" uniqueCount="342">
  <si>
    <t>ŠOLSKO DRŽAVNO PRVENSTVO V SMUČARSKIH SKOKIH</t>
  </si>
  <si>
    <t xml:space="preserve">KRANJ   08.03.2018   </t>
  </si>
  <si>
    <t>Štartna lista</t>
  </si>
  <si>
    <t>Št. Številka</t>
  </si>
  <si>
    <t>Ime</t>
  </si>
  <si>
    <t>Priimek</t>
  </si>
  <si>
    <t>Letnik</t>
  </si>
  <si>
    <t>Spol</t>
  </si>
  <si>
    <t>Šola</t>
  </si>
  <si>
    <t>DEČKI 2011</t>
  </si>
  <si>
    <t>OSKAR</t>
  </si>
  <si>
    <t>ERJAVEC</t>
  </si>
  <si>
    <t>2011</t>
  </si>
  <si>
    <t>Moški</t>
  </si>
  <si>
    <t>OŠ PODGORJE PRI SG</t>
  </si>
  <si>
    <t>NACE</t>
  </si>
  <si>
    <t>KRAJŠEK</t>
  </si>
  <si>
    <t>OŠ GRIŽE</t>
  </si>
  <si>
    <t>ŽAN</t>
  </si>
  <si>
    <t>ZAKELŠEK</t>
  </si>
  <si>
    <t>TIAN</t>
  </si>
  <si>
    <t>KADLIČEK</t>
  </si>
  <si>
    <t>OŠ GUSTAV ŠILIH VELENJE</t>
  </si>
  <si>
    <t>EDIN</t>
  </si>
  <si>
    <t>AJŠIĆ</t>
  </si>
  <si>
    <t>OŠ  GORICA VELENJE</t>
  </si>
  <si>
    <t>DVORJAK</t>
  </si>
  <si>
    <t>MAKS</t>
  </si>
  <si>
    <t>GRABNAR</t>
  </si>
  <si>
    <t>Urh</t>
  </si>
  <si>
    <t>JERMAN</t>
  </si>
  <si>
    <t>OSNOVNA ŠOLA BISTRICA</t>
  </si>
  <si>
    <t>Leon</t>
  </si>
  <si>
    <t>BOŽNAR</t>
  </si>
  <si>
    <t>OSNOVNA ŠOLA POLJANE, 4223 POLJANE</t>
  </si>
  <si>
    <t>Andraž</t>
  </si>
  <si>
    <t>ŠUBIC</t>
  </si>
  <si>
    <t>Luka</t>
  </si>
  <si>
    <t>GREBENC</t>
  </si>
  <si>
    <t>Tevž</t>
  </si>
  <si>
    <t>ŠORN</t>
  </si>
  <si>
    <t>OSNOVNA ŠOLA ŽIROVNICA</t>
  </si>
  <si>
    <t>Krištof</t>
  </si>
  <si>
    <t>ŠTEFE</t>
  </si>
  <si>
    <t>Martin</t>
  </si>
  <si>
    <t>PISK</t>
  </si>
  <si>
    <t>Jošt</t>
  </si>
  <si>
    <t>VIDERGAR</t>
  </si>
  <si>
    <t>Mark</t>
  </si>
  <si>
    <t>MEGLIČ</t>
  </si>
  <si>
    <t>OSNOVNA ŠOLA TRŽIČ</t>
  </si>
  <si>
    <t>Tilen</t>
  </si>
  <si>
    <t>MOHORIČ</t>
  </si>
  <si>
    <t>Bor</t>
  </si>
  <si>
    <t>KNAFELJ</t>
  </si>
  <si>
    <t>Erazem</t>
  </si>
  <si>
    <t>Oskar</t>
  </si>
  <si>
    <t>BERZELAK</t>
  </si>
  <si>
    <t>OSNOVNA ŠOLA ROVTE</t>
  </si>
  <si>
    <t>JURCA</t>
  </si>
  <si>
    <t>Tine</t>
  </si>
  <si>
    <t>MAROLT</t>
  </si>
  <si>
    <t>Gašper</t>
  </si>
  <si>
    <t>NARTNIK</t>
  </si>
  <si>
    <t>Dominik</t>
  </si>
  <si>
    <t>TRPIN</t>
  </si>
  <si>
    <t>DEKLICE 2011</t>
  </si>
  <si>
    <t>Tina</t>
  </si>
  <si>
    <t>HLADNIK</t>
  </si>
  <si>
    <t>Ženski</t>
  </si>
  <si>
    <t>ZARA</t>
  </si>
  <si>
    <t>STANKOVIČ</t>
  </si>
  <si>
    <t>OŠ GORICA VELENJE</t>
  </si>
  <si>
    <t>BRINA</t>
  </si>
  <si>
    <t>ŠVENER</t>
  </si>
  <si>
    <t>OŠ KAREL DESTOVNIK-KAJUH ŠOŠTANJ</t>
  </si>
  <si>
    <t>NIA KLARA</t>
  </si>
  <si>
    <t>RAMŠAK</t>
  </si>
  <si>
    <t>OŠ MIHA PINTAR-TOLEDO VELENJE</t>
  </si>
  <si>
    <t>JULIJA</t>
  </si>
  <si>
    <t>GARBUS</t>
  </si>
  <si>
    <t>OŠ PODGORJE PRI SLOVENJ GRADCU</t>
  </si>
  <si>
    <t>ANAJ</t>
  </si>
  <si>
    <t>DJORDJEVIĆ</t>
  </si>
  <si>
    <t>OŠ ŠALEK VELENJE</t>
  </si>
  <si>
    <t>Loti</t>
  </si>
  <si>
    <t>HRIBERNIK</t>
  </si>
  <si>
    <t>OSNOVNA ŠOLA FRANCETA PREŠERNA KRANJ</t>
  </si>
  <si>
    <t>Ema</t>
  </si>
  <si>
    <t>REKAR</t>
  </si>
  <si>
    <t>Lia</t>
  </si>
  <si>
    <t>NOVAK</t>
  </si>
  <si>
    <t>OSNOVNA ŠOLA KRIŽE</t>
  </si>
  <si>
    <t>Pia</t>
  </si>
  <si>
    <t>BEČAN</t>
  </si>
  <si>
    <t>Eva</t>
  </si>
  <si>
    <t>HABJAN</t>
  </si>
  <si>
    <t>OŠ DR. JANEZA MENCINGERJA BOH. BISTRICA</t>
  </si>
  <si>
    <t>Maša</t>
  </si>
  <si>
    <t>ZUPAN</t>
  </si>
  <si>
    <t>DEČKI 2010</t>
  </si>
  <si>
    <t>LUKAS</t>
  </si>
  <si>
    <t>DEŠMAN</t>
  </si>
  <si>
    <t>2010</t>
  </si>
  <si>
    <t>OŠ LJUBNO OB SAVINJI</t>
  </si>
  <si>
    <t>NEJC</t>
  </si>
  <si>
    <t>ŠALAMON</t>
  </si>
  <si>
    <t>JARO</t>
  </si>
  <si>
    <t>MIKLAVŽIN</t>
  </si>
  <si>
    <t>LOVRO</t>
  </si>
  <si>
    <t>KRESNIK</t>
  </si>
  <si>
    <t>VAL NAI</t>
  </si>
  <si>
    <t>MATIŠ</t>
  </si>
  <si>
    <t>OŠ KUZMA</t>
  </si>
  <si>
    <t>MATIJA</t>
  </si>
  <si>
    <t>CERAR</t>
  </si>
  <si>
    <t>MOŠKON</t>
  </si>
  <si>
    <t>OŠ VOJNIK</t>
  </si>
  <si>
    <t>MATEVŽ</t>
  </si>
  <si>
    <t>KALAN</t>
  </si>
  <si>
    <t>KOŽUH</t>
  </si>
  <si>
    <t>JAKOB</t>
  </si>
  <si>
    <t>KURMANŠEK</t>
  </si>
  <si>
    <t>OŠ MISLINJA</t>
  </si>
  <si>
    <t>PLIBERŠEK</t>
  </si>
  <si>
    <t>OŠ FRANCETA PREŠERNA KRANJ</t>
  </si>
  <si>
    <t>Nejc</t>
  </si>
  <si>
    <t>RIBIČ</t>
  </si>
  <si>
    <t>BEGOVIČ</t>
  </si>
  <si>
    <t>Val</t>
  </si>
  <si>
    <t>AMBROŽIČ</t>
  </si>
  <si>
    <t>OSNOVNA ŠOLA GORJE</t>
  </si>
  <si>
    <t>Ožbej</t>
  </si>
  <si>
    <t>BOGATAJ</t>
  </si>
  <si>
    <t>OSNOVNA ŠOLA ŽIRI</t>
  </si>
  <si>
    <t>VERŠNIK</t>
  </si>
  <si>
    <t>Jakob</t>
  </si>
  <si>
    <t>KRŽIŠNIK</t>
  </si>
  <si>
    <t>POGOREVC</t>
  </si>
  <si>
    <t>Tobija</t>
  </si>
  <si>
    <t>ZABRET</t>
  </si>
  <si>
    <t>SODJA</t>
  </si>
  <si>
    <t>Maks</t>
  </si>
  <si>
    <t>KOSMAČ</t>
  </si>
  <si>
    <t>Žak</t>
  </si>
  <si>
    <t>ŠVAB</t>
  </si>
  <si>
    <t>Jure</t>
  </si>
  <si>
    <t>KUNC</t>
  </si>
  <si>
    <t>Tian</t>
  </si>
  <si>
    <t>MERLAK</t>
  </si>
  <si>
    <t>Anže</t>
  </si>
  <si>
    <t>TREVEN</t>
  </si>
  <si>
    <t>Matija</t>
  </si>
  <si>
    <t>TRŠAR</t>
  </si>
  <si>
    <t>DEKLICE 2010</t>
  </si>
  <si>
    <t>Živa</t>
  </si>
  <si>
    <t>DOLHAR</t>
  </si>
  <si>
    <t>Zala</t>
  </si>
  <si>
    <t>POVŠE</t>
  </si>
  <si>
    <t>OSNOVNA ŠOLA NAKLO</t>
  </si>
  <si>
    <t>Tinkara</t>
  </si>
  <si>
    <t>SOKLIČ</t>
  </si>
  <si>
    <t>Anamarija</t>
  </si>
  <si>
    <t>JURČIČ</t>
  </si>
  <si>
    <t>Neža</t>
  </si>
  <si>
    <t>LARISI</t>
  </si>
  <si>
    <t>Ajda</t>
  </si>
  <si>
    <t>JOŠT</t>
  </si>
  <si>
    <t>HANA</t>
  </si>
  <si>
    <t>KOPINA</t>
  </si>
  <si>
    <t>LEJLA</t>
  </si>
  <si>
    <t>HASANOVIĆ</t>
  </si>
  <si>
    <t>ŽIVA</t>
  </si>
  <si>
    <t>KREBS</t>
  </si>
  <si>
    <t>OŠ MIHA PINTAR VELENJE</t>
  </si>
  <si>
    <t>ZALA</t>
  </si>
  <si>
    <t>KLINC</t>
  </si>
  <si>
    <t>DEČKI 2009</t>
  </si>
  <si>
    <t>Matic</t>
  </si>
  <si>
    <t>2009</t>
  </si>
  <si>
    <t>Črt</t>
  </si>
  <si>
    <t>Tadej</t>
  </si>
  <si>
    <t>KISOVEC</t>
  </si>
  <si>
    <t>Urban</t>
  </si>
  <si>
    <t>ZAVRL</t>
  </si>
  <si>
    <t>Taj</t>
  </si>
  <si>
    <t>TINAUER</t>
  </si>
  <si>
    <t>Nik</t>
  </si>
  <si>
    <t>BAJUK</t>
  </si>
  <si>
    <t>POGAČAR</t>
  </si>
  <si>
    <t>KERT</t>
  </si>
  <si>
    <t>OSNOVNA ŠOLA JAKOBA ALJAŽA KRANJ</t>
  </si>
  <si>
    <t>JAKA</t>
  </si>
  <si>
    <t>GOVEK</t>
  </si>
  <si>
    <t>VORANC</t>
  </si>
  <si>
    <t>ČAS</t>
  </si>
  <si>
    <t>MERČNIK</t>
  </si>
  <si>
    <t>MARCEL</t>
  </si>
  <si>
    <t>ŠOŠTERIČ</t>
  </si>
  <si>
    <t>OŠ MIHA PINTAR  VELENJE</t>
  </si>
  <si>
    <t>ROK</t>
  </si>
  <si>
    <t>JURJEVEC</t>
  </si>
  <si>
    <t>FRAN</t>
  </si>
  <si>
    <t>KUKOVEC</t>
  </si>
  <si>
    <t>DAVID</t>
  </si>
  <si>
    <t>ZAJC</t>
  </si>
  <si>
    <t>ALVARO</t>
  </si>
  <si>
    <t>REBERŠAK-JEŽOVNIK</t>
  </si>
  <si>
    <t>GREGA</t>
  </si>
  <si>
    <t>NAVODNIK</t>
  </si>
  <si>
    <t>JAN</t>
  </si>
  <si>
    <t>JEVŠNIK</t>
  </si>
  <si>
    <t>OŠ KAREL DESTOVNIK-KAJUH</t>
  </si>
  <si>
    <t>Maj</t>
  </si>
  <si>
    <t>KOPRIVC</t>
  </si>
  <si>
    <t>TRČEK</t>
  </si>
  <si>
    <t>Jaka</t>
  </si>
  <si>
    <t>DEKLICE 2009</t>
  </si>
  <si>
    <t>VITA</t>
  </si>
  <si>
    <t>SAJKO</t>
  </si>
  <si>
    <t>KAJA</t>
  </si>
  <si>
    <t>MURKO</t>
  </si>
  <si>
    <t>OŠ KORENA</t>
  </si>
  <si>
    <t>KATJA</t>
  </si>
  <si>
    <t>BERNJAK</t>
  </si>
  <si>
    <t>OŠ KAREL DESTOVNIK KAJUH ŠOŠTANJ</t>
  </si>
  <si>
    <t>TANAYA</t>
  </si>
  <si>
    <t>ESIH</t>
  </si>
  <si>
    <t>ŽANA</t>
  </si>
  <si>
    <t>ŠIMEK-OVEN</t>
  </si>
  <si>
    <t>STELA</t>
  </si>
  <si>
    <t>LALEK-VEGAN</t>
  </si>
  <si>
    <t>Meta</t>
  </si>
  <si>
    <t>Lucija</t>
  </si>
  <si>
    <t>PETROVČIČ</t>
  </si>
  <si>
    <t>Ula</t>
  </si>
  <si>
    <t>BELHAR</t>
  </si>
  <si>
    <t>Jerca</t>
  </si>
  <si>
    <t>GANTAR</t>
  </si>
  <si>
    <t>Zoja Brina</t>
  </si>
  <si>
    <t>ŽLINDRA</t>
  </si>
  <si>
    <t>Sara</t>
  </si>
  <si>
    <t>TOMAŽIN</t>
  </si>
  <si>
    <t>OŠ IVANA TAVČARJA GORENJA VAS</t>
  </si>
  <si>
    <t>Ava</t>
  </si>
  <si>
    <t>BURJEK</t>
  </si>
  <si>
    <t>Hanna</t>
  </si>
  <si>
    <t>KAVČIČ</t>
  </si>
  <si>
    <t>DEČKI 2008</t>
  </si>
  <si>
    <t>IGLIČ</t>
  </si>
  <si>
    <t>2008</t>
  </si>
  <si>
    <t>Jan</t>
  </si>
  <si>
    <t>Gaber</t>
  </si>
  <si>
    <t>ČERNILEC</t>
  </si>
  <si>
    <t>Anej</t>
  </si>
  <si>
    <t>TRATNIK PIRMAN</t>
  </si>
  <si>
    <t>Domen</t>
  </si>
  <si>
    <t>DOLENC</t>
  </si>
  <si>
    <t>OSNOVNA ŠOLA POLJANE</t>
  </si>
  <si>
    <t>KADIVEC</t>
  </si>
  <si>
    <t>REPE</t>
  </si>
  <si>
    <t>Louro</t>
  </si>
  <si>
    <t>VEHAR</t>
  </si>
  <si>
    <t>FRAS</t>
  </si>
  <si>
    <t>Ažbe</t>
  </si>
  <si>
    <t>HODNIK</t>
  </si>
  <si>
    <t>STEGNAR</t>
  </si>
  <si>
    <t>REŠ</t>
  </si>
  <si>
    <t>KRIVIC</t>
  </si>
  <si>
    <t>Ožbe</t>
  </si>
  <si>
    <t>JURE</t>
  </si>
  <si>
    <t>GLAVICA</t>
  </si>
  <si>
    <t>LADO</t>
  </si>
  <si>
    <t>TILEN</t>
  </si>
  <si>
    <t>SLEMENŠEK</t>
  </si>
  <si>
    <t xml:space="preserve">MATIJA </t>
  </si>
  <si>
    <t>KOVAČ</t>
  </si>
  <si>
    <t>VID</t>
  </si>
  <si>
    <t>KRENKER</t>
  </si>
  <si>
    <t>SVIT</t>
  </si>
  <si>
    <t>HAJDINAK</t>
  </si>
  <si>
    <t>BLAGUS</t>
  </si>
  <si>
    <t>GAŠPER</t>
  </si>
  <si>
    <t>OPREŠNIK</t>
  </si>
  <si>
    <t>SAMO</t>
  </si>
  <si>
    <t>VIDEMŠEK</t>
  </si>
  <si>
    <t>TIM</t>
  </si>
  <si>
    <t>STROPNIK</t>
  </si>
  <si>
    <t>FLORJAN</t>
  </si>
  <si>
    <t>MEŽNAR</t>
  </si>
  <si>
    <t>DEKLICE 2008</t>
  </si>
  <si>
    <t>TIA</t>
  </si>
  <si>
    <t>LIA</t>
  </si>
  <si>
    <t>MANCA</t>
  </si>
  <si>
    <t>JANJA</t>
  </si>
  <si>
    <t>VERŠEC</t>
  </si>
  <si>
    <t>NASTJA</t>
  </si>
  <si>
    <t>PREMRL</t>
  </si>
  <si>
    <t>OŠ VOJNIK POS NOVA CERKEV</t>
  </si>
  <si>
    <t>TONJA</t>
  </si>
  <si>
    <t>JURŠNIK</t>
  </si>
  <si>
    <t>Urška</t>
  </si>
  <si>
    <t>Katjuša</t>
  </si>
  <si>
    <t>Monika</t>
  </si>
  <si>
    <t>SKVARČA</t>
  </si>
  <si>
    <t>Žana</t>
  </si>
  <si>
    <t>Blažka</t>
  </si>
  <si>
    <t>SEDOVŠEK</t>
  </si>
  <si>
    <t>Mojca</t>
  </si>
  <si>
    <t>MOŽINA</t>
  </si>
  <si>
    <t>Liza</t>
  </si>
  <si>
    <t>POLJANŠEK</t>
  </si>
  <si>
    <t>Taja</t>
  </si>
  <si>
    <t>GOLC</t>
  </si>
  <si>
    <t>Lina</t>
  </si>
  <si>
    <t>JARKOVIČ</t>
  </si>
  <si>
    <t>REZULTATI      DEČKI Letnik 2011</t>
  </si>
  <si>
    <t>1.skok m.</t>
  </si>
  <si>
    <t>1.skok od.</t>
  </si>
  <si>
    <t>2.skok m.</t>
  </si>
  <si>
    <t>2.skok od</t>
  </si>
  <si>
    <t>3.skok m.</t>
  </si>
  <si>
    <t>3.skok od.</t>
  </si>
  <si>
    <t>1. TOČKE</t>
  </si>
  <si>
    <t>2. TOČKE</t>
  </si>
  <si>
    <t>3. TOČKE</t>
  </si>
  <si>
    <t>Najslabši</t>
  </si>
  <si>
    <t>Skup. Točke</t>
  </si>
  <si>
    <t>Uvrstitev</t>
  </si>
  <si>
    <t>Rezultati deklice letnik 2011</t>
  </si>
  <si>
    <t>Timotej</t>
  </si>
  <si>
    <t>MLINAT</t>
  </si>
  <si>
    <t>Rezultati deklice letnik 2010</t>
  </si>
  <si>
    <t>Rezultati deklice letnik 2009</t>
  </si>
  <si>
    <t>Julija</t>
  </si>
  <si>
    <t>GORIŠEK</t>
  </si>
  <si>
    <t>OŠ ROVTE</t>
  </si>
  <si>
    <t>Najslabsi</t>
  </si>
  <si>
    <t>Rezultati deklice letnik 2008</t>
  </si>
  <si>
    <t>REZULTATI      DEČKI Letnik 2010</t>
  </si>
  <si>
    <t>REZULTATI      DEČKI Letnik 2009</t>
  </si>
  <si>
    <t>REZULTATI      DEČKI Letnik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</si>
</sst>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family val="2"/>
      <charset val="238"/>
    </font>
    <font>
      <b/>
      <i/>
      <sz val="14"/>
      <color rgb="FF1F497D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Calibri"/>
      <family val="2"/>
      <charset val="238"/>
    </font>
    <font>
      <b/>
      <i/>
      <sz val="14"/>
      <color rgb="FF8EB4E3"/>
      <name val="Calibri"/>
      <family val="2"/>
      <charset val="238"/>
    </font>
    <font>
      <b/>
      <i/>
      <sz val="14"/>
      <color rgb="FF0070C0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CEC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CCFF99"/>
        <bgColor rgb="FFCCFF66"/>
      </patternFill>
    </fill>
    <fill>
      <patternFill patternType="solid">
        <fgColor rgb="FFCCFF66"/>
        <bgColor rgb="FFCCFF99"/>
      </patternFill>
    </fill>
    <fill>
      <patternFill patternType="solid">
        <fgColor rgb="FFCCCCFF"/>
        <bgColor rgb="FFC0C0C0"/>
      </patternFill>
    </fill>
    <fill>
      <patternFill patternType="solid">
        <fgColor rgb="FFFFFF99"/>
        <bgColor rgb="FFCCFF99"/>
      </patternFill>
    </fill>
    <fill>
      <patternFill patternType="solid">
        <fgColor rgb="FFFFCC66"/>
        <bgColor rgb="FFFFCC00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5" xfId="0" applyFont="1" applyBorder="1"/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3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/>
    <xf numFmtId="0" fontId="9" fillId="0" borderId="0" xfId="0" applyFont="1"/>
    <xf numFmtId="0" fontId="7" fillId="2" borderId="1" xfId="0" applyFont="1" applyFill="1" applyBorder="1"/>
    <xf numFmtId="0" fontId="7" fillId="3" borderId="1" xfId="0" applyFont="1" applyFill="1" applyBorder="1"/>
    <xf numFmtId="2" fontId="6" fillId="4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2" borderId="5" xfId="0" applyFont="1" applyFill="1" applyBorder="1"/>
    <xf numFmtId="0" fontId="7" fillId="3" borderId="5" xfId="0" applyFont="1" applyFill="1" applyBorder="1"/>
    <xf numFmtId="0" fontId="7" fillId="3" borderId="1" xfId="0" applyFont="1" applyFill="1" applyBorder="1" applyAlignment="1">
      <alignment horizontal="left"/>
    </xf>
    <xf numFmtId="0" fontId="7" fillId="2" borderId="4" xfId="0" applyFont="1" applyFill="1" applyBorder="1"/>
    <xf numFmtId="0" fontId="7" fillId="3" borderId="4" xfId="0" applyFont="1" applyFill="1" applyBorder="1" applyAlignment="1">
      <alignment horizontal="left"/>
    </xf>
    <xf numFmtId="0" fontId="7" fillId="3" borderId="4" xfId="0" applyFont="1" applyFill="1" applyBorder="1"/>
    <xf numFmtId="0" fontId="6" fillId="0" borderId="6" xfId="0" applyFont="1" applyBorder="1" applyAlignment="1">
      <alignment horizontal="center" vertical="center"/>
    </xf>
    <xf numFmtId="0" fontId="0" fillId="0" borderId="2" xfId="0" applyFont="1" applyBorder="1" applyAlignment="1"/>
    <xf numFmtId="0" fontId="10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2" borderId="1" xfId="0" applyFont="1" applyFill="1" applyBorder="1"/>
    <xf numFmtId="0" fontId="0" fillId="0" borderId="1" xfId="0" applyFont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2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0" borderId="1" xfId="0" applyBorder="1"/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8" fillId="2" borderId="1" xfId="0" applyFont="1" applyFill="1" applyBorder="1"/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3" fillId="3" borderId="0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0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ont="1" applyFill="1" applyBorder="1"/>
    <xf numFmtId="0" fontId="3" fillId="2" borderId="5" xfId="0" applyFont="1" applyFill="1" applyBorder="1"/>
    <xf numFmtId="0" fontId="3" fillId="3" borderId="5" xfId="0" applyFont="1" applyFill="1" applyBorder="1"/>
    <xf numFmtId="0" fontId="3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6" fillId="3" borderId="1" xfId="0" applyFont="1" applyFill="1" applyBorder="1"/>
    <xf numFmtId="0" fontId="3" fillId="2" borderId="4" xfId="0" applyFont="1" applyFill="1" applyBorder="1"/>
    <xf numFmtId="0" fontId="3" fillId="3" borderId="4" xfId="0" applyFont="1" applyFill="1" applyBorder="1"/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CCFF66"/>
      <rgbColor rgb="FFCCEC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99"/>
      <rgbColor rgb="FFFFFF99"/>
      <rgbColor rgb="FF8EB4E3"/>
      <rgbColor rgb="FFFF99CC"/>
      <rgbColor rgb="FFCC99FF"/>
      <rgbColor rgb="FFFFCC6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58225" y="190500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58225" y="190500"/>
          <a:ext cx="166211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53725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67700" y="190500"/>
          <a:ext cx="1843088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620375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14</xdr:col>
      <xdr:colOff>128588</xdr:colOff>
      <xdr:row>3</xdr:row>
      <xdr:rowOff>85725</xdr:rowOff>
    </xdr:to>
    <xdr:pic>
      <xdr:nvPicPr>
        <xdr:cNvPr id="2" name="Picture 2" descr="SLOSKI_SZ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372475" y="190500"/>
          <a:ext cx="1843088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66675</xdr:colOff>
      <xdr:row>0</xdr:row>
      <xdr:rowOff>85725</xdr:rowOff>
    </xdr:from>
    <xdr:to>
      <xdr:col>16</xdr:col>
      <xdr:colOff>431007</xdr:colOff>
      <xdr:row>3</xdr:row>
      <xdr:rowOff>76200</xdr:rowOff>
    </xdr:to>
    <xdr:pic>
      <xdr:nvPicPr>
        <xdr:cNvPr id="3" name="Picture 1" descr="logo +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725150" y="85725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4"/>
  <sheetViews>
    <sheetView topLeftCell="A112" zoomScaleNormal="100" workbookViewId="0">
      <selection activeCell="G33" sqref="G33:G44"/>
    </sheetView>
  </sheetViews>
  <sheetFormatPr defaultRowHeight="15" x14ac:dyDescent="0.25"/>
  <cols>
    <col min="1" max="5" width="8.5703125" customWidth="1"/>
    <col min="6" max="6" width="40.140625" customWidth="1"/>
    <col min="7" max="1025" width="8.5703125" customWidth="1"/>
  </cols>
  <sheetData>
    <row r="2" spans="1:6" ht="36.75" customHeight="1" x14ac:dyDescent="0.3">
      <c r="C2" s="1" t="s">
        <v>0</v>
      </c>
      <c r="D2" s="2"/>
      <c r="E2" s="2"/>
      <c r="F2" s="2"/>
    </row>
    <row r="3" spans="1:6" ht="21" customHeight="1" x14ac:dyDescent="0.3">
      <c r="C3" s="1" t="s">
        <v>1</v>
      </c>
      <c r="D3" s="2"/>
      <c r="E3" s="2"/>
    </row>
    <row r="4" spans="1:6" ht="51.75" customHeight="1" x14ac:dyDescent="0.3">
      <c r="C4" s="1" t="s">
        <v>2</v>
      </c>
      <c r="D4" s="2"/>
    </row>
    <row r="5" spans="1:6" ht="24.75" customHeight="1" x14ac:dyDescent="0.25"/>
    <row r="6" spans="1:6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</row>
    <row r="7" spans="1:6" ht="15.75" customHeight="1" x14ac:dyDescent="0.25">
      <c r="A7" s="4"/>
      <c r="B7" s="4"/>
      <c r="C7" s="5"/>
      <c r="D7" s="4"/>
      <c r="E7" s="4"/>
      <c r="F7" s="6" t="s">
        <v>9</v>
      </c>
    </row>
    <row r="8" spans="1:6" x14ac:dyDescent="0.25">
      <c r="A8" s="7">
        <v>1</v>
      </c>
      <c r="B8" s="8" t="s">
        <v>10</v>
      </c>
      <c r="C8" s="8" t="s">
        <v>11</v>
      </c>
      <c r="D8" s="9" t="s">
        <v>12</v>
      </c>
      <c r="E8" s="8" t="s">
        <v>13</v>
      </c>
      <c r="F8" s="8" t="s">
        <v>14</v>
      </c>
    </row>
    <row r="9" spans="1:6" x14ac:dyDescent="0.25">
      <c r="A9" s="7">
        <v>2</v>
      </c>
      <c r="B9" s="10" t="s">
        <v>15</v>
      </c>
      <c r="C9" s="10" t="s">
        <v>16</v>
      </c>
      <c r="D9" s="11">
        <v>2011</v>
      </c>
      <c r="E9" s="10" t="s">
        <v>13</v>
      </c>
      <c r="F9" s="10" t="s">
        <v>17</v>
      </c>
    </row>
    <row r="10" spans="1:6" x14ac:dyDescent="0.25">
      <c r="A10" s="7">
        <v>3</v>
      </c>
      <c r="B10" s="10" t="s">
        <v>18</v>
      </c>
      <c r="C10" s="10" t="s">
        <v>19</v>
      </c>
      <c r="D10" s="11">
        <v>2011</v>
      </c>
      <c r="E10" s="10" t="s">
        <v>13</v>
      </c>
      <c r="F10" s="10" t="s">
        <v>17</v>
      </c>
    </row>
    <row r="11" spans="1:6" x14ac:dyDescent="0.25">
      <c r="A11" s="7">
        <v>4</v>
      </c>
      <c r="B11" s="10" t="s">
        <v>20</v>
      </c>
      <c r="C11" s="10" t="s">
        <v>21</v>
      </c>
      <c r="D11" s="10" t="s">
        <v>12</v>
      </c>
      <c r="E11" s="10" t="s">
        <v>13</v>
      </c>
      <c r="F11" s="10" t="s">
        <v>22</v>
      </c>
    </row>
    <row r="12" spans="1:6" x14ac:dyDescent="0.25">
      <c r="A12" s="7">
        <v>5</v>
      </c>
      <c r="B12" s="10" t="s">
        <v>23</v>
      </c>
      <c r="C12" s="10" t="s">
        <v>24</v>
      </c>
      <c r="D12" s="10" t="s">
        <v>12</v>
      </c>
      <c r="E12" s="10" t="s">
        <v>13</v>
      </c>
      <c r="F12" s="10" t="s">
        <v>25</v>
      </c>
    </row>
    <row r="13" spans="1:6" x14ac:dyDescent="0.25">
      <c r="A13" s="7">
        <v>6</v>
      </c>
      <c r="B13" s="10" t="s">
        <v>15</v>
      </c>
      <c r="C13" s="10" t="s">
        <v>26</v>
      </c>
      <c r="D13" s="10" t="s">
        <v>12</v>
      </c>
      <c r="E13" s="10" t="s">
        <v>13</v>
      </c>
      <c r="F13" s="10" t="s">
        <v>22</v>
      </c>
    </row>
    <row r="14" spans="1:6" x14ac:dyDescent="0.25">
      <c r="A14" s="7">
        <v>7</v>
      </c>
      <c r="B14" s="10" t="s">
        <v>27</v>
      </c>
      <c r="C14" s="10" t="s">
        <v>28</v>
      </c>
      <c r="D14" s="10" t="s">
        <v>12</v>
      </c>
      <c r="E14" s="10" t="s">
        <v>13</v>
      </c>
      <c r="F14" s="10" t="s">
        <v>25</v>
      </c>
    </row>
    <row r="15" spans="1:6" x14ac:dyDescent="0.25">
      <c r="A15" s="7">
        <v>8</v>
      </c>
      <c r="B15" s="12" t="s">
        <v>29</v>
      </c>
      <c r="C15" s="12" t="s">
        <v>30</v>
      </c>
      <c r="D15" s="12" t="s">
        <v>12</v>
      </c>
      <c r="E15" s="12" t="s">
        <v>13</v>
      </c>
      <c r="F15" s="12" t="s">
        <v>31</v>
      </c>
    </row>
    <row r="16" spans="1:6" x14ac:dyDescent="0.25">
      <c r="A16" s="7">
        <v>9</v>
      </c>
      <c r="B16" s="10" t="s">
        <v>32</v>
      </c>
      <c r="C16" s="10" t="s">
        <v>33</v>
      </c>
      <c r="D16" s="10" t="s">
        <v>12</v>
      </c>
      <c r="E16" s="10" t="s">
        <v>13</v>
      </c>
      <c r="F16" s="10" t="s">
        <v>34</v>
      </c>
    </row>
    <row r="17" spans="1:6" x14ac:dyDescent="0.25">
      <c r="A17" s="7">
        <v>10</v>
      </c>
      <c r="B17" s="10" t="s">
        <v>35</v>
      </c>
      <c r="C17" s="10" t="s">
        <v>36</v>
      </c>
      <c r="D17" s="10" t="s">
        <v>12</v>
      </c>
      <c r="E17" s="10" t="s">
        <v>13</v>
      </c>
      <c r="F17" s="10" t="s">
        <v>34</v>
      </c>
    </row>
    <row r="18" spans="1:6" x14ac:dyDescent="0.25">
      <c r="A18" s="7">
        <v>11</v>
      </c>
      <c r="B18" s="10" t="s">
        <v>37</v>
      </c>
      <c r="C18" s="10" t="s">
        <v>38</v>
      </c>
      <c r="D18" s="10" t="s">
        <v>12</v>
      </c>
      <c r="E18" s="10" t="s">
        <v>13</v>
      </c>
      <c r="F18" s="10" t="s">
        <v>34</v>
      </c>
    </row>
    <row r="19" spans="1:6" x14ac:dyDescent="0.25">
      <c r="A19" s="7">
        <v>12</v>
      </c>
      <c r="B19" s="10" t="s">
        <v>39</v>
      </c>
      <c r="C19" s="10" t="s">
        <v>40</v>
      </c>
      <c r="D19" s="10" t="s">
        <v>12</v>
      </c>
      <c r="E19" s="10" t="s">
        <v>13</v>
      </c>
      <c r="F19" s="10" t="s">
        <v>41</v>
      </c>
    </row>
    <row r="20" spans="1:6" x14ac:dyDescent="0.25">
      <c r="A20" s="7">
        <v>13</v>
      </c>
      <c r="B20" s="10" t="s">
        <v>42</v>
      </c>
      <c r="C20" s="10" t="s">
        <v>43</v>
      </c>
      <c r="D20" s="10" t="s">
        <v>12</v>
      </c>
      <c r="E20" s="10" t="s">
        <v>13</v>
      </c>
      <c r="F20" s="10" t="s">
        <v>34</v>
      </c>
    </row>
    <row r="21" spans="1:6" x14ac:dyDescent="0.25">
      <c r="A21" s="7">
        <v>14</v>
      </c>
      <c r="B21" s="10" t="s">
        <v>44</v>
      </c>
      <c r="C21" s="10" t="s">
        <v>45</v>
      </c>
      <c r="D21" s="10" t="s">
        <v>12</v>
      </c>
      <c r="E21" s="10" t="s">
        <v>13</v>
      </c>
      <c r="F21" s="10" t="s">
        <v>34</v>
      </c>
    </row>
    <row r="22" spans="1:6" x14ac:dyDescent="0.25">
      <c r="A22" s="7">
        <v>15</v>
      </c>
      <c r="B22" s="10" t="s">
        <v>46</v>
      </c>
      <c r="C22" s="10" t="s">
        <v>47</v>
      </c>
      <c r="D22" s="10" t="s">
        <v>12</v>
      </c>
      <c r="E22" s="10" t="s">
        <v>13</v>
      </c>
      <c r="F22" s="10" t="s">
        <v>34</v>
      </c>
    </row>
    <row r="23" spans="1:6" x14ac:dyDescent="0.25">
      <c r="A23" s="7">
        <v>16</v>
      </c>
      <c r="B23" s="10" t="s">
        <v>48</v>
      </c>
      <c r="C23" s="10" t="s">
        <v>49</v>
      </c>
      <c r="D23" s="10" t="s">
        <v>12</v>
      </c>
      <c r="E23" s="10" t="s">
        <v>13</v>
      </c>
      <c r="F23" s="10" t="s">
        <v>50</v>
      </c>
    </row>
    <row r="24" spans="1:6" x14ac:dyDescent="0.25">
      <c r="A24" s="7">
        <v>17</v>
      </c>
      <c r="B24" s="10" t="s">
        <v>51</v>
      </c>
      <c r="C24" s="10" t="s">
        <v>52</v>
      </c>
      <c r="D24" s="10" t="s">
        <v>12</v>
      </c>
      <c r="E24" s="10" t="s">
        <v>13</v>
      </c>
      <c r="F24" s="10" t="s">
        <v>50</v>
      </c>
    </row>
    <row r="25" spans="1:6" x14ac:dyDescent="0.25">
      <c r="A25" s="7">
        <v>18</v>
      </c>
      <c r="B25" s="10" t="s">
        <v>53</v>
      </c>
      <c r="C25" s="10" t="s">
        <v>54</v>
      </c>
      <c r="D25" s="10" t="s">
        <v>12</v>
      </c>
      <c r="E25" s="10" t="s">
        <v>13</v>
      </c>
      <c r="F25" s="10" t="s">
        <v>41</v>
      </c>
    </row>
    <row r="26" spans="1:6" x14ac:dyDescent="0.25">
      <c r="A26" s="7">
        <v>19</v>
      </c>
      <c r="B26" s="10" t="s">
        <v>55</v>
      </c>
      <c r="C26" s="10" t="s">
        <v>54</v>
      </c>
      <c r="D26" s="10" t="s">
        <v>12</v>
      </c>
      <c r="E26" s="10" t="s">
        <v>13</v>
      </c>
      <c r="F26" s="10" t="s">
        <v>41</v>
      </c>
    </row>
    <row r="27" spans="1:6" x14ac:dyDescent="0.25">
      <c r="A27" s="7">
        <v>20</v>
      </c>
      <c r="B27" s="10" t="s">
        <v>56</v>
      </c>
      <c r="C27" s="10" t="s">
        <v>57</v>
      </c>
      <c r="D27" s="10" t="s">
        <v>12</v>
      </c>
      <c r="E27" s="10" t="s">
        <v>13</v>
      </c>
      <c r="F27" s="10" t="s">
        <v>58</v>
      </c>
    </row>
    <row r="28" spans="1:6" x14ac:dyDescent="0.25">
      <c r="A28" s="7">
        <v>21</v>
      </c>
      <c r="B28" s="10" t="s">
        <v>55</v>
      </c>
      <c r="C28" s="10" t="s">
        <v>59</v>
      </c>
      <c r="D28" s="10" t="s">
        <v>12</v>
      </c>
      <c r="E28" s="10" t="s">
        <v>13</v>
      </c>
      <c r="F28" s="10" t="s">
        <v>58</v>
      </c>
    </row>
    <row r="29" spans="1:6" x14ac:dyDescent="0.25">
      <c r="A29" s="7">
        <v>22</v>
      </c>
      <c r="B29" s="10" t="s">
        <v>60</v>
      </c>
      <c r="C29" s="10" t="s">
        <v>61</v>
      </c>
      <c r="D29" s="10" t="s">
        <v>12</v>
      </c>
      <c r="E29" s="10" t="s">
        <v>13</v>
      </c>
      <c r="F29" s="10" t="s">
        <v>58</v>
      </c>
    </row>
    <row r="30" spans="1:6" x14ac:dyDescent="0.25">
      <c r="A30" s="7">
        <v>23</v>
      </c>
      <c r="B30" s="10" t="s">
        <v>62</v>
      </c>
      <c r="C30" s="10" t="s">
        <v>63</v>
      </c>
      <c r="D30" s="10" t="s">
        <v>12</v>
      </c>
      <c r="E30" s="10" t="s">
        <v>13</v>
      </c>
      <c r="F30" s="10" t="s">
        <v>58</v>
      </c>
    </row>
    <row r="31" spans="1:6" x14ac:dyDescent="0.25">
      <c r="A31" s="7">
        <v>24</v>
      </c>
      <c r="B31" s="10" t="s">
        <v>64</v>
      </c>
      <c r="C31" s="10" t="s">
        <v>65</v>
      </c>
      <c r="D31" s="10" t="s">
        <v>12</v>
      </c>
      <c r="E31" s="10" t="s">
        <v>13</v>
      </c>
      <c r="F31" s="10" t="s">
        <v>58</v>
      </c>
    </row>
    <row r="32" spans="1:6" ht="31.5" customHeight="1" x14ac:dyDescent="0.25">
      <c r="A32" s="13"/>
      <c r="B32" s="14"/>
      <c r="C32" s="14"/>
      <c r="D32" s="14"/>
      <c r="E32" s="14"/>
      <c r="F32" s="15" t="s">
        <v>66</v>
      </c>
    </row>
    <row r="33" spans="1:7" x14ac:dyDescent="0.25">
      <c r="A33" s="7">
        <v>25</v>
      </c>
      <c r="B33" s="10" t="s">
        <v>67</v>
      </c>
      <c r="C33" s="10" t="s">
        <v>68</v>
      </c>
      <c r="D33" s="10" t="s">
        <v>12</v>
      </c>
      <c r="E33" s="10" t="s">
        <v>69</v>
      </c>
      <c r="F33" s="10" t="s">
        <v>58</v>
      </c>
      <c r="G33">
        <v>1</v>
      </c>
    </row>
    <row r="34" spans="1:7" x14ac:dyDescent="0.25">
      <c r="A34" s="7">
        <v>26</v>
      </c>
      <c r="B34" s="10" t="s">
        <v>70</v>
      </c>
      <c r="C34" s="10" t="s">
        <v>71</v>
      </c>
      <c r="D34" s="10" t="s">
        <v>12</v>
      </c>
      <c r="E34" s="10" t="s">
        <v>69</v>
      </c>
      <c r="F34" s="10" t="s">
        <v>72</v>
      </c>
      <c r="G34">
        <v>2</v>
      </c>
    </row>
    <row r="35" spans="1:7" x14ac:dyDescent="0.25">
      <c r="A35" s="7">
        <v>27</v>
      </c>
      <c r="B35" s="10" t="s">
        <v>73</v>
      </c>
      <c r="C35" s="10" t="s">
        <v>74</v>
      </c>
      <c r="D35" s="10" t="s">
        <v>12</v>
      </c>
      <c r="E35" s="10" t="s">
        <v>69</v>
      </c>
      <c r="F35" s="10" t="s">
        <v>75</v>
      </c>
      <c r="G35">
        <v>3</v>
      </c>
    </row>
    <row r="36" spans="1:7" x14ac:dyDescent="0.25">
      <c r="A36" s="7">
        <v>28</v>
      </c>
      <c r="B36" s="10" t="s">
        <v>76</v>
      </c>
      <c r="C36" s="10" t="s">
        <v>77</v>
      </c>
      <c r="D36" s="10" t="s">
        <v>12</v>
      </c>
      <c r="E36" s="10" t="s">
        <v>69</v>
      </c>
      <c r="F36" s="10" t="s">
        <v>78</v>
      </c>
      <c r="G36">
        <v>4</v>
      </c>
    </row>
    <row r="37" spans="1:7" x14ac:dyDescent="0.25">
      <c r="A37" s="7">
        <v>29</v>
      </c>
      <c r="B37" s="10" t="s">
        <v>79</v>
      </c>
      <c r="C37" s="10" t="s">
        <v>80</v>
      </c>
      <c r="D37" s="10" t="s">
        <v>12</v>
      </c>
      <c r="E37" s="10" t="s">
        <v>69</v>
      </c>
      <c r="F37" s="10" t="s">
        <v>81</v>
      </c>
      <c r="G37">
        <v>5</v>
      </c>
    </row>
    <row r="38" spans="1:7" x14ac:dyDescent="0.25">
      <c r="A38" s="7">
        <v>30</v>
      </c>
      <c r="B38" s="10" t="s">
        <v>82</v>
      </c>
      <c r="C38" s="10" t="s">
        <v>83</v>
      </c>
      <c r="D38" s="10" t="s">
        <v>12</v>
      </c>
      <c r="E38" s="10" t="s">
        <v>69</v>
      </c>
      <c r="F38" s="10" t="s">
        <v>84</v>
      </c>
      <c r="G38">
        <v>6</v>
      </c>
    </row>
    <row r="39" spans="1:7" x14ac:dyDescent="0.25">
      <c r="A39" s="7">
        <v>31</v>
      </c>
      <c r="B39" s="10" t="s">
        <v>85</v>
      </c>
      <c r="C39" s="10" t="s">
        <v>86</v>
      </c>
      <c r="D39" s="10" t="s">
        <v>12</v>
      </c>
      <c r="E39" s="10" t="s">
        <v>69</v>
      </c>
      <c r="F39" s="10" t="s">
        <v>87</v>
      </c>
      <c r="G39">
        <v>7</v>
      </c>
    </row>
    <row r="40" spans="1:7" x14ac:dyDescent="0.25">
      <c r="A40" s="7">
        <v>32</v>
      </c>
      <c r="B40" s="10" t="s">
        <v>88</v>
      </c>
      <c r="C40" s="10" t="s">
        <v>89</v>
      </c>
      <c r="D40" s="10" t="s">
        <v>12</v>
      </c>
      <c r="E40" s="10" t="s">
        <v>69</v>
      </c>
      <c r="F40" s="10" t="s">
        <v>41</v>
      </c>
      <c r="G40">
        <v>8</v>
      </c>
    </row>
    <row r="41" spans="1:7" x14ac:dyDescent="0.25">
      <c r="A41" s="7">
        <v>33</v>
      </c>
      <c r="B41" s="10" t="s">
        <v>90</v>
      </c>
      <c r="C41" s="10" t="s">
        <v>91</v>
      </c>
      <c r="D41" s="10" t="s">
        <v>12</v>
      </c>
      <c r="E41" s="10" t="s">
        <v>69</v>
      </c>
      <c r="F41" s="10" t="s">
        <v>92</v>
      </c>
      <c r="G41">
        <v>9</v>
      </c>
    </row>
    <row r="42" spans="1:7" x14ac:dyDescent="0.25">
      <c r="A42" s="7">
        <v>34</v>
      </c>
      <c r="B42" s="10" t="s">
        <v>93</v>
      </c>
      <c r="C42" s="10" t="s">
        <v>94</v>
      </c>
      <c r="D42" s="10" t="s">
        <v>12</v>
      </c>
      <c r="E42" s="10" t="s">
        <v>69</v>
      </c>
      <c r="F42" s="10" t="s">
        <v>92</v>
      </c>
      <c r="G42">
        <v>10</v>
      </c>
    </row>
    <row r="43" spans="1:7" x14ac:dyDescent="0.25">
      <c r="A43" s="7">
        <v>35</v>
      </c>
      <c r="B43" s="10" t="s">
        <v>95</v>
      </c>
      <c r="C43" s="10" t="s">
        <v>96</v>
      </c>
      <c r="D43" s="10" t="s">
        <v>12</v>
      </c>
      <c r="E43" s="10" t="s">
        <v>69</v>
      </c>
      <c r="F43" s="10" t="s">
        <v>97</v>
      </c>
      <c r="G43">
        <v>11</v>
      </c>
    </row>
    <row r="44" spans="1:7" x14ac:dyDescent="0.25">
      <c r="A44" s="7">
        <v>36</v>
      </c>
      <c r="B44" s="10" t="s">
        <v>98</v>
      </c>
      <c r="C44" s="10" t="s">
        <v>99</v>
      </c>
      <c r="D44" s="10" t="s">
        <v>12</v>
      </c>
      <c r="E44" s="10" t="s">
        <v>69</v>
      </c>
      <c r="F44" s="10" t="s">
        <v>41</v>
      </c>
      <c r="G44">
        <v>12</v>
      </c>
    </row>
    <row r="45" spans="1:7" ht="77.25" customHeight="1" x14ac:dyDescent="0.25">
      <c r="A45" s="13"/>
      <c r="B45" s="14"/>
      <c r="C45" s="14"/>
      <c r="D45" s="14"/>
      <c r="E45" s="14"/>
      <c r="F45" s="15" t="s">
        <v>100</v>
      </c>
    </row>
    <row r="46" spans="1:7" x14ac:dyDescent="0.25">
      <c r="A46" s="7">
        <v>37</v>
      </c>
      <c r="B46" s="16" t="s">
        <v>101</v>
      </c>
      <c r="C46" s="16" t="s">
        <v>102</v>
      </c>
      <c r="D46" s="16" t="s">
        <v>103</v>
      </c>
      <c r="E46" s="16" t="s">
        <v>13</v>
      </c>
      <c r="F46" s="16" t="s">
        <v>104</v>
      </c>
    </row>
    <row r="47" spans="1:7" x14ac:dyDescent="0.25">
      <c r="A47" s="7">
        <v>38</v>
      </c>
      <c r="B47" s="17" t="s">
        <v>105</v>
      </c>
      <c r="C47" s="17" t="s">
        <v>106</v>
      </c>
      <c r="D47" s="18">
        <v>2010</v>
      </c>
      <c r="E47" s="17" t="s">
        <v>13</v>
      </c>
      <c r="F47" s="16" t="s">
        <v>17</v>
      </c>
    </row>
    <row r="48" spans="1:7" x14ac:dyDescent="0.25">
      <c r="A48" s="7">
        <v>39</v>
      </c>
      <c r="B48" s="16" t="s">
        <v>107</v>
      </c>
      <c r="C48" s="16" t="s">
        <v>108</v>
      </c>
      <c r="D48" s="16" t="s">
        <v>103</v>
      </c>
      <c r="E48" s="16" t="s">
        <v>13</v>
      </c>
      <c r="F48" s="16" t="s">
        <v>84</v>
      </c>
    </row>
    <row r="49" spans="1:6" x14ac:dyDescent="0.25">
      <c r="A49" s="7">
        <v>40</v>
      </c>
      <c r="B49" s="16" t="s">
        <v>109</v>
      </c>
      <c r="C49" s="16" t="s">
        <v>110</v>
      </c>
      <c r="D49" s="16" t="s">
        <v>103</v>
      </c>
      <c r="E49" s="16" t="s">
        <v>13</v>
      </c>
      <c r="F49" s="19" t="s">
        <v>81</v>
      </c>
    </row>
    <row r="50" spans="1:6" x14ac:dyDescent="0.25">
      <c r="A50" s="7">
        <v>41</v>
      </c>
      <c r="B50" s="16" t="s">
        <v>111</v>
      </c>
      <c r="C50" s="16" t="s">
        <v>112</v>
      </c>
      <c r="D50" s="20">
        <v>2010</v>
      </c>
      <c r="E50" s="16" t="s">
        <v>13</v>
      </c>
      <c r="F50" s="16" t="s">
        <v>113</v>
      </c>
    </row>
    <row r="51" spans="1:6" x14ac:dyDescent="0.25">
      <c r="A51" s="7">
        <v>42</v>
      </c>
      <c r="B51" s="16" t="s">
        <v>114</v>
      </c>
      <c r="C51" s="16" t="s">
        <v>115</v>
      </c>
      <c r="D51" s="16" t="s">
        <v>103</v>
      </c>
      <c r="E51" s="16" t="s">
        <v>13</v>
      </c>
      <c r="F51" s="16" t="s">
        <v>104</v>
      </c>
    </row>
    <row r="52" spans="1:6" x14ac:dyDescent="0.25">
      <c r="A52" s="7">
        <v>43</v>
      </c>
      <c r="B52" s="16" t="s">
        <v>114</v>
      </c>
      <c r="C52" s="16" t="s">
        <v>116</v>
      </c>
      <c r="D52" s="20">
        <v>2010</v>
      </c>
      <c r="E52" s="16" t="s">
        <v>13</v>
      </c>
      <c r="F52" s="16" t="s">
        <v>117</v>
      </c>
    </row>
    <row r="53" spans="1:6" x14ac:dyDescent="0.25">
      <c r="A53" s="7">
        <v>44</v>
      </c>
      <c r="B53" s="16" t="s">
        <v>118</v>
      </c>
      <c r="C53" s="16" t="s">
        <v>119</v>
      </c>
      <c r="D53" s="16" t="s">
        <v>103</v>
      </c>
      <c r="E53" s="16" t="s">
        <v>13</v>
      </c>
      <c r="F53" s="16" t="s">
        <v>78</v>
      </c>
    </row>
    <row r="54" spans="1:6" x14ac:dyDescent="0.25">
      <c r="A54" s="7">
        <v>45</v>
      </c>
      <c r="B54" s="16" t="s">
        <v>105</v>
      </c>
      <c r="C54" s="16" t="s">
        <v>120</v>
      </c>
      <c r="D54" s="20">
        <v>2010</v>
      </c>
      <c r="E54" s="16" t="s">
        <v>13</v>
      </c>
      <c r="F54" s="16" t="s">
        <v>117</v>
      </c>
    </row>
    <row r="55" spans="1:6" x14ac:dyDescent="0.25">
      <c r="A55" s="7">
        <v>46</v>
      </c>
      <c r="B55" s="16" t="s">
        <v>121</v>
      </c>
      <c r="C55" s="16" t="s">
        <v>122</v>
      </c>
      <c r="D55" s="16" t="s">
        <v>103</v>
      </c>
      <c r="E55" s="16" t="s">
        <v>13</v>
      </c>
      <c r="F55" s="16" t="s">
        <v>123</v>
      </c>
    </row>
    <row r="56" spans="1:6" x14ac:dyDescent="0.25">
      <c r="A56" s="7">
        <v>47</v>
      </c>
      <c r="B56" s="16" t="s">
        <v>42</v>
      </c>
      <c r="C56" s="16" t="s">
        <v>124</v>
      </c>
      <c r="D56" s="16" t="s">
        <v>103</v>
      </c>
      <c r="E56" s="16" t="s">
        <v>13</v>
      </c>
      <c r="F56" s="16" t="s">
        <v>125</v>
      </c>
    </row>
    <row r="57" spans="1:6" x14ac:dyDescent="0.25">
      <c r="A57" s="7">
        <v>48</v>
      </c>
      <c r="B57" s="16" t="s">
        <v>126</v>
      </c>
      <c r="C57" s="16" t="s">
        <v>127</v>
      </c>
      <c r="D57" s="16" t="s">
        <v>103</v>
      </c>
      <c r="E57" s="16" t="s">
        <v>13</v>
      </c>
      <c r="F57" s="16" t="s">
        <v>31</v>
      </c>
    </row>
    <row r="58" spans="1:6" x14ac:dyDescent="0.25">
      <c r="A58" s="7">
        <v>49</v>
      </c>
      <c r="B58" s="16" t="s">
        <v>37</v>
      </c>
      <c r="C58" s="16" t="s">
        <v>128</v>
      </c>
      <c r="D58" s="16" t="s">
        <v>103</v>
      </c>
      <c r="E58" s="16" t="s">
        <v>13</v>
      </c>
      <c r="F58" s="16" t="s">
        <v>31</v>
      </c>
    </row>
    <row r="59" spans="1:6" x14ac:dyDescent="0.25">
      <c r="A59" s="7">
        <v>50</v>
      </c>
      <c r="B59" s="16" t="s">
        <v>129</v>
      </c>
      <c r="C59" s="16" t="s">
        <v>130</v>
      </c>
      <c r="D59" s="16" t="s">
        <v>103</v>
      </c>
      <c r="E59" s="16" t="s">
        <v>13</v>
      </c>
      <c r="F59" s="16" t="s">
        <v>131</v>
      </c>
    </row>
    <row r="60" spans="1:6" x14ac:dyDescent="0.25">
      <c r="A60" s="7">
        <v>51</v>
      </c>
      <c r="B60" s="16" t="s">
        <v>132</v>
      </c>
      <c r="C60" s="16" t="s">
        <v>133</v>
      </c>
      <c r="D60" s="16" t="s">
        <v>103</v>
      </c>
      <c r="E60" s="16" t="s">
        <v>13</v>
      </c>
      <c r="F60" s="16" t="s">
        <v>134</v>
      </c>
    </row>
    <row r="61" spans="1:6" x14ac:dyDescent="0.25">
      <c r="A61" s="7">
        <v>52</v>
      </c>
      <c r="B61" s="16" t="s">
        <v>129</v>
      </c>
      <c r="C61" s="16" t="s">
        <v>135</v>
      </c>
      <c r="D61" s="16" t="s">
        <v>103</v>
      </c>
      <c r="E61" s="16" t="s">
        <v>13</v>
      </c>
      <c r="F61" s="16" t="s">
        <v>50</v>
      </c>
    </row>
    <row r="62" spans="1:6" x14ac:dyDescent="0.25">
      <c r="A62" s="7">
        <v>53</v>
      </c>
      <c r="B62" s="16" t="s">
        <v>136</v>
      </c>
      <c r="C62" s="16" t="s">
        <v>137</v>
      </c>
      <c r="D62" s="16" t="s">
        <v>103</v>
      </c>
      <c r="E62" s="16" t="s">
        <v>13</v>
      </c>
      <c r="F62" s="16" t="s">
        <v>34</v>
      </c>
    </row>
    <row r="63" spans="1:6" x14ac:dyDescent="0.25">
      <c r="A63" s="7">
        <v>54</v>
      </c>
      <c r="B63" s="16" t="s">
        <v>46</v>
      </c>
      <c r="C63" s="16" t="s">
        <v>138</v>
      </c>
      <c r="D63" s="16" t="s">
        <v>103</v>
      </c>
      <c r="E63" s="16" t="s">
        <v>13</v>
      </c>
      <c r="F63" s="16" t="s">
        <v>131</v>
      </c>
    </row>
    <row r="64" spans="1:6" x14ac:dyDescent="0.25">
      <c r="A64" s="7">
        <v>55</v>
      </c>
      <c r="B64" s="16" t="s">
        <v>139</v>
      </c>
      <c r="C64" s="16" t="s">
        <v>140</v>
      </c>
      <c r="D64" s="16" t="s">
        <v>103</v>
      </c>
      <c r="E64" s="16" t="s">
        <v>13</v>
      </c>
      <c r="F64" s="16" t="s">
        <v>125</v>
      </c>
    </row>
    <row r="65" spans="1:7" x14ac:dyDescent="0.25">
      <c r="A65" s="7">
        <v>56</v>
      </c>
      <c r="B65" s="16" t="s">
        <v>39</v>
      </c>
      <c r="C65" s="16" t="s">
        <v>141</v>
      </c>
      <c r="D65" s="16" t="s">
        <v>103</v>
      </c>
      <c r="E65" s="16" t="s">
        <v>13</v>
      </c>
      <c r="F65" s="16" t="s">
        <v>97</v>
      </c>
    </row>
    <row r="66" spans="1:7" x14ac:dyDescent="0.25">
      <c r="A66" s="7">
        <v>57</v>
      </c>
      <c r="B66" s="16" t="s">
        <v>142</v>
      </c>
      <c r="C66" s="16" t="s">
        <v>143</v>
      </c>
      <c r="D66" s="16" t="s">
        <v>103</v>
      </c>
      <c r="E66" s="16" t="s">
        <v>13</v>
      </c>
      <c r="F66" s="16" t="s">
        <v>134</v>
      </c>
    </row>
    <row r="67" spans="1:7" x14ac:dyDescent="0.25">
      <c r="A67" s="7">
        <v>58</v>
      </c>
      <c r="B67" s="16" t="s">
        <v>144</v>
      </c>
      <c r="C67" s="16" t="s">
        <v>145</v>
      </c>
      <c r="D67" s="16" t="s">
        <v>103</v>
      </c>
      <c r="E67" s="16" t="s">
        <v>13</v>
      </c>
      <c r="F67" s="16" t="s">
        <v>92</v>
      </c>
    </row>
    <row r="68" spans="1:7" x14ac:dyDescent="0.25">
      <c r="A68" s="7">
        <v>59</v>
      </c>
      <c r="B68" s="16" t="s">
        <v>146</v>
      </c>
      <c r="C68" s="16" t="s">
        <v>147</v>
      </c>
      <c r="D68" s="16" t="s">
        <v>103</v>
      </c>
      <c r="E68" s="16" t="s">
        <v>13</v>
      </c>
      <c r="F68" s="16" t="s">
        <v>58</v>
      </c>
    </row>
    <row r="69" spans="1:7" x14ac:dyDescent="0.25">
      <c r="A69" s="7">
        <v>60</v>
      </c>
      <c r="B69" s="16" t="s">
        <v>139</v>
      </c>
      <c r="C69" s="16" t="s">
        <v>147</v>
      </c>
      <c r="D69" s="16" t="s">
        <v>103</v>
      </c>
      <c r="E69" s="16" t="s">
        <v>13</v>
      </c>
      <c r="F69" s="16" t="s">
        <v>58</v>
      </c>
    </row>
    <row r="70" spans="1:7" x14ac:dyDescent="0.25">
      <c r="A70" s="7">
        <v>61</v>
      </c>
      <c r="B70" s="16" t="s">
        <v>148</v>
      </c>
      <c r="C70" s="16" t="s">
        <v>149</v>
      </c>
      <c r="D70" s="16" t="s">
        <v>103</v>
      </c>
      <c r="E70" s="16" t="s">
        <v>13</v>
      </c>
      <c r="F70" s="16" t="s">
        <v>58</v>
      </c>
    </row>
    <row r="71" spans="1:7" x14ac:dyDescent="0.25">
      <c r="A71" s="7">
        <v>62</v>
      </c>
      <c r="B71" s="16" t="s">
        <v>150</v>
      </c>
      <c r="C71" s="16" t="s">
        <v>151</v>
      </c>
      <c r="D71" s="16" t="s">
        <v>103</v>
      </c>
      <c r="E71" s="16" t="s">
        <v>13</v>
      </c>
      <c r="F71" s="16" t="s">
        <v>58</v>
      </c>
    </row>
    <row r="72" spans="1:7" x14ac:dyDescent="0.25">
      <c r="A72" s="7">
        <v>63</v>
      </c>
      <c r="B72" s="16" t="s">
        <v>37</v>
      </c>
      <c r="C72" s="16" t="s">
        <v>151</v>
      </c>
      <c r="D72" s="16" t="s">
        <v>103</v>
      </c>
      <c r="E72" s="16" t="s">
        <v>13</v>
      </c>
      <c r="F72" s="16" t="s">
        <v>58</v>
      </c>
    </row>
    <row r="73" spans="1:7" x14ac:dyDescent="0.25">
      <c r="A73" s="7">
        <v>64</v>
      </c>
      <c r="B73" s="16" t="s">
        <v>152</v>
      </c>
      <c r="C73" s="16" t="s">
        <v>153</v>
      </c>
      <c r="D73" s="16" t="s">
        <v>103</v>
      </c>
      <c r="E73" s="16" t="s">
        <v>13</v>
      </c>
      <c r="F73" s="16" t="s">
        <v>58</v>
      </c>
    </row>
    <row r="74" spans="1:7" ht="70.5" customHeight="1" x14ac:dyDescent="0.25">
      <c r="A74" s="13"/>
      <c r="B74" s="14"/>
      <c r="C74" s="14"/>
      <c r="D74" s="14"/>
      <c r="E74" s="14"/>
      <c r="F74" s="15" t="s">
        <v>154</v>
      </c>
    </row>
    <row r="75" spans="1:7" x14ac:dyDescent="0.25">
      <c r="A75" s="7">
        <v>65</v>
      </c>
      <c r="B75" s="16" t="s">
        <v>155</v>
      </c>
      <c r="C75" s="16" t="s">
        <v>49</v>
      </c>
      <c r="D75" s="16" t="s">
        <v>103</v>
      </c>
      <c r="E75" s="16" t="s">
        <v>69</v>
      </c>
      <c r="F75" s="16" t="s">
        <v>92</v>
      </c>
      <c r="G75">
        <v>1</v>
      </c>
    </row>
    <row r="76" spans="1:7" x14ac:dyDescent="0.25">
      <c r="A76" s="7">
        <v>66</v>
      </c>
      <c r="B76" s="16" t="s">
        <v>155</v>
      </c>
      <c r="C76" s="16" t="s">
        <v>156</v>
      </c>
      <c r="D76" s="16" t="s">
        <v>103</v>
      </c>
      <c r="E76" s="16" t="s">
        <v>69</v>
      </c>
      <c r="F76" s="16" t="s">
        <v>50</v>
      </c>
      <c r="G76">
        <v>2</v>
      </c>
    </row>
    <row r="77" spans="1:7" x14ac:dyDescent="0.25">
      <c r="A77" s="7">
        <v>67</v>
      </c>
      <c r="B77" s="16" t="s">
        <v>157</v>
      </c>
      <c r="C77" s="16" t="s">
        <v>158</v>
      </c>
      <c r="D77" s="16" t="s">
        <v>103</v>
      </c>
      <c r="E77" s="16" t="s">
        <v>69</v>
      </c>
      <c r="F77" s="16" t="s">
        <v>159</v>
      </c>
      <c r="G77">
        <v>3</v>
      </c>
    </row>
    <row r="78" spans="1:7" x14ac:dyDescent="0.25">
      <c r="A78" s="7">
        <v>68</v>
      </c>
      <c r="B78" s="16" t="s">
        <v>160</v>
      </c>
      <c r="C78" s="16" t="s">
        <v>161</v>
      </c>
      <c r="D78" s="16" t="s">
        <v>103</v>
      </c>
      <c r="E78" s="16" t="s">
        <v>69</v>
      </c>
      <c r="F78" s="16" t="s">
        <v>50</v>
      </c>
      <c r="G78">
        <v>4</v>
      </c>
    </row>
    <row r="79" spans="1:7" x14ac:dyDescent="0.25">
      <c r="A79" s="7">
        <v>69</v>
      </c>
      <c r="B79" s="16" t="s">
        <v>162</v>
      </c>
      <c r="C79" s="16" t="s">
        <v>163</v>
      </c>
      <c r="D79" s="16" t="s">
        <v>103</v>
      </c>
      <c r="E79" s="16" t="s">
        <v>69</v>
      </c>
      <c r="F79" s="16" t="s">
        <v>34</v>
      </c>
      <c r="G79">
        <v>5</v>
      </c>
    </row>
    <row r="80" spans="1:7" x14ac:dyDescent="0.25">
      <c r="A80" s="7">
        <v>70</v>
      </c>
      <c r="B80" s="16" t="s">
        <v>164</v>
      </c>
      <c r="C80" s="16" t="s">
        <v>165</v>
      </c>
      <c r="D80" s="16" t="s">
        <v>103</v>
      </c>
      <c r="E80" s="16" t="s">
        <v>69</v>
      </c>
      <c r="F80" s="16" t="s">
        <v>131</v>
      </c>
      <c r="G80">
        <v>6</v>
      </c>
    </row>
    <row r="81" spans="1:7" x14ac:dyDescent="0.25">
      <c r="A81" s="7">
        <v>71</v>
      </c>
      <c r="B81" s="16" t="s">
        <v>166</v>
      </c>
      <c r="C81" s="16" t="s">
        <v>167</v>
      </c>
      <c r="D81" s="16" t="s">
        <v>103</v>
      </c>
      <c r="E81" s="16" t="s">
        <v>69</v>
      </c>
      <c r="F81" s="16" t="s">
        <v>159</v>
      </c>
      <c r="G81">
        <v>7</v>
      </c>
    </row>
    <row r="82" spans="1:7" x14ac:dyDescent="0.25">
      <c r="A82" s="7">
        <v>72</v>
      </c>
      <c r="B82" s="16" t="s">
        <v>168</v>
      </c>
      <c r="C82" s="16" t="s">
        <v>169</v>
      </c>
      <c r="D82" s="16" t="s">
        <v>103</v>
      </c>
      <c r="E82" s="16" t="s">
        <v>69</v>
      </c>
      <c r="F82" s="16" t="s">
        <v>72</v>
      </c>
      <c r="G82">
        <v>8</v>
      </c>
    </row>
    <row r="83" spans="1:7" x14ac:dyDescent="0.25">
      <c r="A83" s="7">
        <v>73</v>
      </c>
      <c r="B83" s="16" t="s">
        <v>170</v>
      </c>
      <c r="C83" s="16" t="s">
        <v>171</v>
      </c>
      <c r="D83" s="16" t="s">
        <v>103</v>
      </c>
      <c r="E83" s="16" t="s">
        <v>69</v>
      </c>
      <c r="F83" s="16" t="s">
        <v>72</v>
      </c>
      <c r="G83">
        <v>9</v>
      </c>
    </row>
    <row r="84" spans="1:7" x14ac:dyDescent="0.25">
      <c r="A84" s="7">
        <v>74</v>
      </c>
      <c r="B84" s="16" t="s">
        <v>172</v>
      </c>
      <c r="C84" s="16" t="s">
        <v>173</v>
      </c>
      <c r="D84" s="16" t="s">
        <v>103</v>
      </c>
      <c r="E84" s="16" t="s">
        <v>69</v>
      </c>
      <c r="F84" s="16" t="s">
        <v>174</v>
      </c>
      <c r="G84">
        <v>10</v>
      </c>
    </row>
    <row r="85" spans="1:7" x14ac:dyDescent="0.25">
      <c r="A85" s="7">
        <v>75</v>
      </c>
      <c r="B85" s="16" t="s">
        <v>175</v>
      </c>
      <c r="C85" s="16" t="s">
        <v>176</v>
      </c>
      <c r="D85" s="20">
        <v>2010</v>
      </c>
      <c r="E85" s="16" t="s">
        <v>69</v>
      </c>
      <c r="F85" s="16" t="s">
        <v>123</v>
      </c>
      <c r="G85">
        <v>11</v>
      </c>
    </row>
    <row r="86" spans="1:7" ht="64.5" customHeight="1" x14ac:dyDescent="0.25">
      <c r="A86" s="13"/>
      <c r="B86" s="21"/>
      <c r="C86" s="21"/>
      <c r="D86" s="22"/>
      <c r="E86" s="21"/>
      <c r="F86" s="15" t="s">
        <v>177</v>
      </c>
    </row>
    <row r="87" spans="1:7" x14ac:dyDescent="0.25">
      <c r="A87" s="7">
        <v>76</v>
      </c>
      <c r="B87" s="16" t="s">
        <v>178</v>
      </c>
      <c r="C87" s="16" t="s">
        <v>59</v>
      </c>
      <c r="D87" s="16" t="s">
        <v>179</v>
      </c>
      <c r="E87" s="16" t="s">
        <v>13</v>
      </c>
      <c r="F87" s="16" t="s">
        <v>134</v>
      </c>
    </row>
    <row r="88" spans="1:7" x14ac:dyDescent="0.25">
      <c r="A88" s="7">
        <v>77</v>
      </c>
      <c r="B88" s="16" t="s">
        <v>180</v>
      </c>
      <c r="C88" s="16" t="s">
        <v>86</v>
      </c>
      <c r="D88" s="16" t="s">
        <v>179</v>
      </c>
      <c r="E88" s="16" t="s">
        <v>13</v>
      </c>
      <c r="F88" s="16" t="s">
        <v>87</v>
      </c>
    </row>
    <row r="89" spans="1:7" x14ac:dyDescent="0.25">
      <c r="A89" s="7">
        <v>78</v>
      </c>
      <c r="B89" s="16" t="s">
        <v>181</v>
      </c>
      <c r="C89" s="16" t="s">
        <v>182</v>
      </c>
      <c r="D89" s="16" t="s">
        <v>179</v>
      </c>
      <c r="E89" s="16" t="s">
        <v>13</v>
      </c>
      <c r="F89" s="16" t="s">
        <v>34</v>
      </c>
    </row>
    <row r="90" spans="1:7" x14ac:dyDescent="0.25">
      <c r="A90" s="7">
        <v>79</v>
      </c>
      <c r="B90" s="16" t="s">
        <v>183</v>
      </c>
      <c r="C90" s="16" t="s">
        <v>184</v>
      </c>
      <c r="D90" s="16" t="s">
        <v>179</v>
      </c>
      <c r="E90" s="16" t="s">
        <v>13</v>
      </c>
      <c r="F90" s="16" t="s">
        <v>134</v>
      </c>
    </row>
    <row r="91" spans="1:7" x14ac:dyDescent="0.25">
      <c r="A91" s="7">
        <v>80</v>
      </c>
      <c r="B91" s="16" t="s">
        <v>185</v>
      </c>
      <c r="C91" s="16" t="s">
        <v>186</v>
      </c>
      <c r="D91" s="16" t="s">
        <v>179</v>
      </c>
      <c r="E91" s="16" t="s">
        <v>13</v>
      </c>
      <c r="F91" s="16" t="s">
        <v>134</v>
      </c>
    </row>
    <row r="92" spans="1:7" x14ac:dyDescent="0.25">
      <c r="A92" s="7">
        <v>81</v>
      </c>
      <c r="B92" s="16" t="s">
        <v>187</v>
      </c>
      <c r="C92" s="16" t="s">
        <v>188</v>
      </c>
      <c r="D92" s="16" t="s">
        <v>179</v>
      </c>
      <c r="E92" s="16" t="s">
        <v>13</v>
      </c>
      <c r="F92" s="16" t="s">
        <v>134</v>
      </c>
    </row>
    <row r="93" spans="1:7" x14ac:dyDescent="0.25">
      <c r="A93" s="7">
        <v>82</v>
      </c>
      <c r="B93" s="16" t="s">
        <v>48</v>
      </c>
      <c r="C93" s="16" t="s">
        <v>189</v>
      </c>
      <c r="D93" s="16" t="s">
        <v>179</v>
      </c>
      <c r="E93" s="16" t="s">
        <v>13</v>
      </c>
      <c r="F93" s="16" t="s">
        <v>87</v>
      </c>
    </row>
    <row r="94" spans="1:7" x14ac:dyDescent="0.25">
      <c r="A94" s="7">
        <v>83</v>
      </c>
      <c r="B94" s="16" t="s">
        <v>56</v>
      </c>
      <c r="C94" s="16" t="s">
        <v>190</v>
      </c>
      <c r="D94" s="16" t="s">
        <v>179</v>
      </c>
      <c r="E94" s="16" t="s">
        <v>13</v>
      </c>
      <c r="F94" s="16" t="s">
        <v>191</v>
      </c>
    </row>
    <row r="95" spans="1:7" x14ac:dyDescent="0.25">
      <c r="A95" s="7">
        <v>84</v>
      </c>
      <c r="B95" s="16" t="s">
        <v>42</v>
      </c>
      <c r="C95" s="16" t="s">
        <v>45</v>
      </c>
      <c r="D95" s="16" t="s">
        <v>179</v>
      </c>
      <c r="E95" s="16" t="s">
        <v>13</v>
      </c>
      <c r="F95" s="16" t="s">
        <v>34</v>
      </c>
    </row>
    <row r="96" spans="1:7" x14ac:dyDescent="0.25">
      <c r="A96" s="7">
        <v>85</v>
      </c>
      <c r="B96" s="23" t="s">
        <v>46</v>
      </c>
      <c r="C96" s="23" t="s">
        <v>161</v>
      </c>
      <c r="D96" s="23" t="s">
        <v>179</v>
      </c>
      <c r="E96" s="23" t="s">
        <v>13</v>
      </c>
      <c r="F96" s="23" t="s">
        <v>50</v>
      </c>
    </row>
    <row r="97" spans="1:7" x14ac:dyDescent="0.25">
      <c r="A97" s="7">
        <v>86</v>
      </c>
      <c r="B97" s="16" t="s">
        <v>192</v>
      </c>
      <c r="C97" s="16" t="s">
        <v>193</v>
      </c>
      <c r="D97" s="16" t="s">
        <v>179</v>
      </c>
      <c r="E97" s="16" t="s">
        <v>13</v>
      </c>
      <c r="F97" s="16" t="s">
        <v>104</v>
      </c>
    </row>
    <row r="98" spans="1:7" x14ac:dyDescent="0.25">
      <c r="A98" s="7">
        <v>87</v>
      </c>
      <c r="B98" s="17" t="s">
        <v>194</v>
      </c>
      <c r="C98" s="17" t="s">
        <v>195</v>
      </c>
      <c r="D98" s="18">
        <v>2009</v>
      </c>
      <c r="E98" s="17" t="s">
        <v>13</v>
      </c>
      <c r="F98" s="17" t="s">
        <v>123</v>
      </c>
    </row>
    <row r="99" spans="1:7" x14ac:dyDescent="0.25">
      <c r="A99" s="7">
        <v>88</v>
      </c>
      <c r="B99" s="16" t="s">
        <v>15</v>
      </c>
      <c r="C99" s="16" t="s">
        <v>196</v>
      </c>
      <c r="D99" s="20">
        <v>2009</v>
      </c>
      <c r="E99" s="16" t="s">
        <v>13</v>
      </c>
      <c r="F99" s="16" t="s">
        <v>123</v>
      </c>
    </row>
    <row r="100" spans="1:7" x14ac:dyDescent="0.25">
      <c r="A100" s="7">
        <v>89</v>
      </c>
      <c r="B100" s="16" t="s">
        <v>197</v>
      </c>
      <c r="C100" s="16" t="s">
        <v>198</v>
      </c>
      <c r="D100" s="16" t="s">
        <v>179</v>
      </c>
      <c r="E100" s="16" t="s">
        <v>13</v>
      </c>
      <c r="F100" s="16" t="s">
        <v>199</v>
      </c>
    </row>
    <row r="101" spans="1:7" x14ac:dyDescent="0.25">
      <c r="A101" s="7">
        <v>90</v>
      </c>
      <c r="B101" s="16" t="s">
        <v>200</v>
      </c>
      <c r="C101" s="16" t="s">
        <v>201</v>
      </c>
      <c r="D101" s="16" t="s">
        <v>179</v>
      </c>
      <c r="E101" s="16" t="s">
        <v>13</v>
      </c>
      <c r="F101" s="16" t="s">
        <v>104</v>
      </c>
    </row>
    <row r="102" spans="1:7" x14ac:dyDescent="0.25">
      <c r="A102" s="7">
        <v>91</v>
      </c>
      <c r="B102" s="16" t="s">
        <v>202</v>
      </c>
      <c r="C102" s="16" t="s">
        <v>203</v>
      </c>
      <c r="D102" s="16" t="s">
        <v>179</v>
      </c>
      <c r="E102" s="16" t="s">
        <v>13</v>
      </c>
      <c r="F102" s="16" t="s">
        <v>199</v>
      </c>
    </row>
    <row r="103" spans="1:7" x14ac:dyDescent="0.25">
      <c r="A103" s="7">
        <v>92</v>
      </c>
      <c r="B103" s="16" t="s">
        <v>204</v>
      </c>
      <c r="C103" s="16" t="s">
        <v>205</v>
      </c>
      <c r="D103" s="16" t="s">
        <v>179</v>
      </c>
      <c r="E103" s="16" t="s">
        <v>13</v>
      </c>
      <c r="F103" s="16" t="s">
        <v>72</v>
      </c>
    </row>
    <row r="104" spans="1:7" x14ac:dyDescent="0.25">
      <c r="A104" s="7">
        <v>93</v>
      </c>
      <c r="B104" s="16" t="s">
        <v>206</v>
      </c>
      <c r="C104" s="16" t="s">
        <v>207</v>
      </c>
      <c r="D104" s="16" t="s">
        <v>179</v>
      </c>
      <c r="E104" s="16" t="s">
        <v>13</v>
      </c>
      <c r="F104" s="16" t="s">
        <v>22</v>
      </c>
    </row>
    <row r="105" spans="1:7" x14ac:dyDescent="0.25">
      <c r="A105" s="7">
        <v>94</v>
      </c>
      <c r="B105" s="16" t="s">
        <v>208</v>
      </c>
      <c r="C105" s="16" t="s">
        <v>209</v>
      </c>
      <c r="D105" s="16" t="s">
        <v>179</v>
      </c>
      <c r="E105" s="16" t="s">
        <v>13</v>
      </c>
      <c r="F105" s="16" t="s">
        <v>22</v>
      </c>
    </row>
    <row r="106" spans="1:7" x14ac:dyDescent="0.25">
      <c r="A106" s="7">
        <v>95</v>
      </c>
      <c r="B106" s="23" t="s">
        <v>210</v>
      </c>
      <c r="C106" s="23" t="s">
        <v>211</v>
      </c>
      <c r="D106" s="23" t="s">
        <v>179</v>
      </c>
      <c r="E106" s="23" t="s">
        <v>13</v>
      </c>
      <c r="F106" s="23" t="s">
        <v>212</v>
      </c>
    </row>
    <row r="107" spans="1:7" x14ac:dyDescent="0.25">
      <c r="A107" s="7">
        <v>96</v>
      </c>
      <c r="B107" s="16" t="s">
        <v>213</v>
      </c>
      <c r="C107" s="16" t="s">
        <v>214</v>
      </c>
      <c r="D107" s="16" t="s">
        <v>179</v>
      </c>
      <c r="E107" s="16" t="s">
        <v>13</v>
      </c>
      <c r="F107" s="16" t="s">
        <v>58</v>
      </c>
    </row>
    <row r="108" spans="1:7" x14ac:dyDescent="0.25">
      <c r="A108" s="7">
        <v>97</v>
      </c>
      <c r="B108" s="16" t="s">
        <v>60</v>
      </c>
      <c r="C108" s="16" t="s">
        <v>147</v>
      </c>
      <c r="D108" s="16" t="s">
        <v>179</v>
      </c>
      <c r="E108" s="16" t="s">
        <v>13</v>
      </c>
      <c r="F108" s="16" t="s">
        <v>58</v>
      </c>
    </row>
    <row r="109" spans="1:7" x14ac:dyDescent="0.25">
      <c r="A109" s="7">
        <v>98</v>
      </c>
      <c r="B109" s="16" t="s">
        <v>35</v>
      </c>
      <c r="C109" s="16" t="s">
        <v>215</v>
      </c>
      <c r="D109" s="16" t="s">
        <v>179</v>
      </c>
      <c r="E109" s="16" t="s">
        <v>13</v>
      </c>
      <c r="F109" s="16" t="s">
        <v>58</v>
      </c>
    </row>
    <row r="110" spans="1:7" x14ac:dyDescent="0.25">
      <c r="A110" s="7">
        <v>99</v>
      </c>
      <c r="B110" s="16" t="s">
        <v>216</v>
      </c>
      <c r="C110" s="16" t="s">
        <v>151</v>
      </c>
      <c r="D110" s="16" t="s">
        <v>179</v>
      </c>
      <c r="E110" s="16" t="s">
        <v>13</v>
      </c>
      <c r="F110" s="16" t="s">
        <v>58</v>
      </c>
    </row>
    <row r="111" spans="1:7" ht="51.75" customHeight="1" x14ac:dyDescent="0.25">
      <c r="A111" s="13"/>
      <c r="B111" s="14"/>
      <c r="C111" s="14"/>
      <c r="D111" s="14"/>
      <c r="E111" s="14"/>
      <c r="F111" s="15" t="s">
        <v>217</v>
      </c>
    </row>
    <row r="112" spans="1:7" x14ac:dyDescent="0.25">
      <c r="A112" s="7">
        <v>100</v>
      </c>
      <c r="B112" s="16" t="s">
        <v>218</v>
      </c>
      <c r="C112" s="16" t="s">
        <v>219</v>
      </c>
      <c r="D112" s="16" t="s">
        <v>179</v>
      </c>
      <c r="E112" s="16" t="s">
        <v>69</v>
      </c>
      <c r="F112" s="16" t="s">
        <v>78</v>
      </c>
      <c r="G112">
        <v>1</v>
      </c>
    </row>
    <row r="113" spans="1:7" x14ac:dyDescent="0.25">
      <c r="A113" s="7">
        <v>101</v>
      </c>
      <c r="B113" s="16" t="s">
        <v>220</v>
      </c>
      <c r="C113" s="16" t="s">
        <v>221</v>
      </c>
      <c r="D113" s="16" t="s">
        <v>179</v>
      </c>
      <c r="E113" s="16" t="s">
        <v>69</v>
      </c>
      <c r="F113" s="16" t="s">
        <v>222</v>
      </c>
      <c r="G113">
        <v>2</v>
      </c>
    </row>
    <row r="114" spans="1:7" x14ac:dyDescent="0.25">
      <c r="A114" s="7">
        <v>102</v>
      </c>
      <c r="B114" s="16" t="s">
        <v>223</v>
      </c>
      <c r="C114" s="16" t="s">
        <v>224</v>
      </c>
      <c r="D114" s="16" t="s">
        <v>179</v>
      </c>
      <c r="E114" s="16" t="s">
        <v>69</v>
      </c>
      <c r="F114" s="16" t="s">
        <v>225</v>
      </c>
      <c r="G114">
        <v>3</v>
      </c>
    </row>
    <row r="115" spans="1:7" x14ac:dyDescent="0.25">
      <c r="A115" s="7">
        <v>103</v>
      </c>
      <c r="B115" s="16" t="s">
        <v>226</v>
      </c>
      <c r="C115" s="16" t="s">
        <v>77</v>
      </c>
      <c r="D115" s="16" t="s">
        <v>179</v>
      </c>
      <c r="E115" s="16" t="s">
        <v>69</v>
      </c>
      <c r="F115" s="16" t="s">
        <v>78</v>
      </c>
      <c r="G115">
        <v>4</v>
      </c>
    </row>
    <row r="116" spans="1:7" x14ac:dyDescent="0.25">
      <c r="A116" s="7">
        <v>104</v>
      </c>
      <c r="B116" s="16" t="s">
        <v>172</v>
      </c>
      <c r="C116" s="16" t="s">
        <v>227</v>
      </c>
      <c r="D116" s="16" t="s">
        <v>179</v>
      </c>
      <c r="E116" s="16" t="s">
        <v>69</v>
      </c>
      <c r="F116" s="16" t="s">
        <v>78</v>
      </c>
      <c r="G116">
        <v>5</v>
      </c>
    </row>
    <row r="117" spans="1:7" x14ac:dyDescent="0.25">
      <c r="A117" s="7">
        <v>105</v>
      </c>
      <c r="B117" s="16" t="s">
        <v>228</v>
      </c>
      <c r="C117" s="16" t="s">
        <v>229</v>
      </c>
      <c r="D117" s="16" t="s">
        <v>179</v>
      </c>
      <c r="E117" s="16" t="s">
        <v>69</v>
      </c>
      <c r="F117" s="16" t="s">
        <v>78</v>
      </c>
      <c r="G117">
        <v>6</v>
      </c>
    </row>
    <row r="118" spans="1:7" x14ac:dyDescent="0.25">
      <c r="A118" s="7">
        <v>106</v>
      </c>
      <c r="B118" s="16" t="s">
        <v>230</v>
      </c>
      <c r="C118" s="16" t="s">
        <v>231</v>
      </c>
      <c r="D118" s="16" t="s">
        <v>179</v>
      </c>
      <c r="E118" s="16" t="s">
        <v>69</v>
      </c>
      <c r="F118" s="16" t="s">
        <v>72</v>
      </c>
      <c r="G118">
        <v>7</v>
      </c>
    </row>
    <row r="119" spans="1:7" x14ac:dyDescent="0.25">
      <c r="A119" s="7">
        <v>107</v>
      </c>
      <c r="B119" s="16" t="s">
        <v>232</v>
      </c>
      <c r="C119" s="16" t="s">
        <v>147</v>
      </c>
      <c r="D119" s="16" t="s">
        <v>179</v>
      </c>
      <c r="E119" s="16" t="s">
        <v>69</v>
      </c>
      <c r="F119" s="16" t="s">
        <v>58</v>
      </c>
      <c r="G119">
        <v>8</v>
      </c>
    </row>
    <row r="120" spans="1:7" x14ac:dyDescent="0.25">
      <c r="A120" s="7">
        <v>108</v>
      </c>
      <c r="B120" s="16" t="s">
        <v>233</v>
      </c>
      <c r="C120" s="16" t="s">
        <v>234</v>
      </c>
      <c r="D120" s="16" t="s">
        <v>179</v>
      </c>
      <c r="E120" s="16" t="s">
        <v>69</v>
      </c>
      <c r="F120" s="16" t="s">
        <v>134</v>
      </c>
      <c r="G120">
        <v>9</v>
      </c>
    </row>
    <row r="121" spans="1:7" x14ac:dyDescent="0.25">
      <c r="A121" s="7">
        <v>109</v>
      </c>
      <c r="B121" s="16" t="s">
        <v>235</v>
      </c>
      <c r="C121" s="16" t="s">
        <v>236</v>
      </c>
      <c r="D121" s="16" t="s">
        <v>179</v>
      </c>
      <c r="E121" s="16" t="s">
        <v>69</v>
      </c>
      <c r="F121" s="16" t="s">
        <v>50</v>
      </c>
      <c r="G121">
        <v>10</v>
      </c>
    </row>
    <row r="122" spans="1:7" x14ac:dyDescent="0.25">
      <c r="A122" s="7">
        <v>110</v>
      </c>
      <c r="B122" s="16" t="s">
        <v>237</v>
      </c>
      <c r="C122" s="16" t="s">
        <v>238</v>
      </c>
      <c r="D122" s="16" t="s">
        <v>179</v>
      </c>
      <c r="E122" s="16" t="s">
        <v>69</v>
      </c>
      <c r="F122" s="16" t="s">
        <v>34</v>
      </c>
      <c r="G122">
        <v>11</v>
      </c>
    </row>
    <row r="123" spans="1:7" x14ac:dyDescent="0.25">
      <c r="A123" s="7">
        <v>111</v>
      </c>
      <c r="B123" s="16" t="s">
        <v>239</v>
      </c>
      <c r="C123" s="16" t="s">
        <v>240</v>
      </c>
      <c r="D123" s="16" t="s">
        <v>179</v>
      </c>
      <c r="E123" s="16" t="s">
        <v>69</v>
      </c>
      <c r="F123" s="16" t="s">
        <v>87</v>
      </c>
      <c r="G123">
        <v>12</v>
      </c>
    </row>
    <row r="124" spans="1:7" x14ac:dyDescent="0.25">
      <c r="A124" s="7">
        <v>112</v>
      </c>
      <c r="B124" s="16" t="s">
        <v>241</v>
      </c>
      <c r="C124" s="16" t="s">
        <v>242</v>
      </c>
      <c r="D124" s="16" t="s">
        <v>179</v>
      </c>
      <c r="E124" s="16" t="s">
        <v>69</v>
      </c>
      <c r="F124" s="16" t="s">
        <v>243</v>
      </c>
      <c r="G124">
        <v>13</v>
      </c>
    </row>
    <row r="125" spans="1:7" x14ac:dyDescent="0.25">
      <c r="A125" s="7">
        <v>113</v>
      </c>
      <c r="B125" s="16" t="s">
        <v>244</v>
      </c>
      <c r="C125" s="16" t="s">
        <v>245</v>
      </c>
      <c r="D125" s="16" t="s">
        <v>179</v>
      </c>
      <c r="E125" s="16" t="s">
        <v>69</v>
      </c>
      <c r="F125" s="16" t="s">
        <v>134</v>
      </c>
      <c r="G125">
        <v>14</v>
      </c>
    </row>
    <row r="126" spans="1:7" x14ac:dyDescent="0.25">
      <c r="A126" s="7">
        <v>114</v>
      </c>
      <c r="B126" s="16" t="s">
        <v>246</v>
      </c>
      <c r="C126" s="16" t="s">
        <v>247</v>
      </c>
      <c r="D126" s="16" t="s">
        <v>179</v>
      </c>
      <c r="E126" s="16" t="s">
        <v>69</v>
      </c>
      <c r="F126" s="16" t="s">
        <v>31</v>
      </c>
      <c r="G126">
        <v>15</v>
      </c>
    </row>
    <row r="127" spans="1:7" x14ac:dyDescent="0.25">
      <c r="A127" s="7">
        <v>115</v>
      </c>
      <c r="B127" s="16" t="s">
        <v>164</v>
      </c>
      <c r="C127" s="16" t="s">
        <v>96</v>
      </c>
      <c r="D127" s="16" t="s">
        <v>179</v>
      </c>
      <c r="E127" s="16" t="s">
        <v>69</v>
      </c>
      <c r="F127" s="16" t="s">
        <v>97</v>
      </c>
      <c r="G127">
        <v>16</v>
      </c>
    </row>
    <row r="128" spans="1:7" ht="51" customHeight="1" x14ac:dyDescent="0.25">
      <c r="A128" s="13"/>
      <c r="B128" s="14"/>
      <c r="C128" s="14"/>
      <c r="D128" s="14"/>
      <c r="E128" s="14"/>
      <c r="F128" s="15" t="s">
        <v>248</v>
      </c>
    </row>
    <row r="129" spans="1:6" x14ac:dyDescent="0.25">
      <c r="A129" s="7">
        <v>116</v>
      </c>
      <c r="B129" s="16" t="s">
        <v>37</v>
      </c>
      <c r="C129" s="16" t="s">
        <v>249</v>
      </c>
      <c r="D129" s="16" t="s">
        <v>250</v>
      </c>
      <c r="E129" s="16" t="s">
        <v>13</v>
      </c>
      <c r="F129" s="16" t="s">
        <v>134</v>
      </c>
    </row>
    <row r="130" spans="1:6" x14ac:dyDescent="0.25">
      <c r="A130" s="7">
        <v>117</v>
      </c>
      <c r="B130" s="16" t="s">
        <v>251</v>
      </c>
      <c r="C130" s="16" t="s">
        <v>49</v>
      </c>
      <c r="D130" s="16" t="s">
        <v>250</v>
      </c>
      <c r="E130" s="16" t="s">
        <v>13</v>
      </c>
      <c r="F130" s="16" t="s">
        <v>50</v>
      </c>
    </row>
    <row r="131" spans="1:6" x14ac:dyDescent="0.25">
      <c r="A131" s="7">
        <v>118</v>
      </c>
      <c r="B131" s="16" t="s">
        <v>252</v>
      </c>
      <c r="C131" s="16" t="s">
        <v>253</v>
      </c>
      <c r="D131" s="16" t="s">
        <v>250</v>
      </c>
      <c r="E131" s="16" t="s">
        <v>13</v>
      </c>
      <c r="F131" s="16" t="s">
        <v>50</v>
      </c>
    </row>
    <row r="132" spans="1:6" x14ac:dyDescent="0.25">
      <c r="A132" s="7">
        <v>119</v>
      </c>
      <c r="B132" s="16" t="s">
        <v>254</v>
      </c>
      <c r="C132" s="16" t="s">
        <v>255</v>
      </c>
      <c r="D132" s="16" t="s">
        <v>250</v>
      </c>
      <c r="E132" s="16" t="s">
        <v>13</v>
      </c>
      <c r="F132" s="16" t="s">
        <v>92</v>
      </c>
    </row>
    <row r="133" spans="1:6" x14ac:dyDescent="0.25">
      <c r="A133" s="7">
        <v>120</v>
      </c>
      <c r="B133" s="16" t="s">
        <v>146</v>
      </c>
      <c r="C133" s="16" t="s">
        <v>165</v>
      </c>
      <c r="D133" s="16" t="s">
        <v>250</v>
      </c>
      <c r="E133" s="16" t="s">
        <v>13</v>
      </c>
      <c r="F133" s="16" t="s">
        <v>131</v>
      </c>
    </row>
    <row r="134" spans="1:6" x14ac:dyDescent="0.25">
      <c r="A134" s="7">
        <v>121</v>
      </c>
      <c r="B134" s="16" t="s">
        <v>256</v>
      </c>
      <c r="C134" s="16" t="s">
        <v>257</v>
      </c>
      <c r="D134" s="16" t="s">
        <v>250</v>
      </c>
      <c r="E134" s="16" t="s">
        <v>13</v>
      </c>
      <c r="F134" s="16" t="s">
        <v>258</v>
      </c>
    </row>
    <row r="135" spans="1:6" x14ac:dyDescent="0.25">
      <c r="A135" s="7">
        <v>122</v>
      </c>
      <c r="B135" s="16" t="s">
        <v>251</v>
      </c>
      <c r="C135" s="16" t="s">
        <v>259</v>
      </c>
      <c r="D135" s="16" t="s">
        <v>250</v>
      </c>
      <c r="E135" s="16" t="s">
        <v>13</v>
      </c>
      <c r="F135" s="16" t="s">
        <v>191</v>
      </c>
    </row>
    <row r="136" spans="1:6" x14ac:dyDescent="0.25">
      <c r="A136" s="7">
        <v>123</v>
      </c>
      <c r="B136" s="16" t="s">
        <v>132</v>
      </c>
      <c r="C136" s="16" t="s">
        <v>260</v>
      </c>
      <c r="D136" s="16" t="s">
        <v>250</v>
      </c>
      <c r="E136" s="16" t="s">
        <v>13</v>
      </c>
      <c r="F136" s="16" t="s">
        <v>131</v>
      </c>
    </row>
    <row r="137" spans="1:6" x14ac:dyDescent="0.25">
      <c r="A137" s="7">
        <v>124</v>
      </c>
      <c r="B137" s="16" t="s">
        <v>261</v>
      </c>
      <c r="C137" s="16" t="s">
        <v>262</v>
      </c>
      <c r="D137" s="16" t="s">
        <v>250</v>
      </c>
      <c r="E137" s="16" t="s">
        <v>13</v>
      </c>
      <c r="F137" s="16" t="s">
        <v>243</v>
      </c>
    </row>
    <row r="138" spans="1:6" x14ac:dyDescent="0.25">
      <c r="A138" s="7">
        <v>125</v>
      </c>
      <c r="B138" s="16" t="s">
        <v>136</v>
      </c>
      <c r="C138" s="16" t="s">
        <v>263</v>
      </c>
      <c r="D138" s="16" t="s">
        <v>250</v>
      </c>
      <c r="E138" s="16" t="s">
        <v>13</v>
      </c>
      <c r="F138" s="16" t="s">
        <v>243</v>
      </c>
    </row>
    <row r="139" spans="1:6" x14ac:dyDescent="0.25">
      <c r="A139" s="7">
        <v>126</v>
      </c>
      <c r="B139" s="16" t="s">
        <v>264</v>
      </c>
      <c r="C139" s="16" t="s">
        <v>265</v>
      </c>
      <c r="D139" s="16" t="s">
        <v>250</v>
      </c>
      <c r="E139" s="16" t="s">
        <v>13</v>
      </c>
      <c r="F139" s="16" t="s">
        <v>97</v>
      </c>
    </row>
    <row r="140" spans="1:6" x14ac:dyDescent="0.25">
      <c r="A140" s="7">
        <v>127</v>
      </c>
      <c r="B140" s="16" t="s">
        <v>178</v>
      </c>
      <c r="C140" s="16" t="s">
        <v>266</v>
      </c>
      <c r="D140" s="16" t="s">
        <v>250</v>
      </c>
      <c r="E140" s="16" t="s">
        <v>13</v>
      </c>
      <c r="F140" s="16" t="s">
        <v>31</v>
      </c>
    </row>
    <row r="141" spans="1:6" x14ac:dyDescent="0.25">
      <c r="A141" s="7">
        <v>128</v>
      </c>
      <c r="B141" s="16" t="s">
        <v>216</v>
      </c>
      <c r="C141" s="16" t="s">
        <v>267</v>
      </c>
      <c r="D141" s="16" t="s">
        <v>250</v>
      </c>
      <c r="E141" s="16" t="s">
        <v>13</v>
      </c>
      <c r="F141" s="16" t="s">
        <v>41</v>
      </c>
    </row>
    <row r="142" spans="1:6" x14ac:dyDescent="0.25">
      <c r="A142" s="7">
        <v>129</v>
      </c>
      <c r="B142" s="16" t="s">
        <v>180</v>
      </c>
      <c r="C142" s="16" t="s">
        <v>94</v>
      </c>
      <c r="D142" s="16" t="s">
        <v>250</v>
      </c>
      <c r="E142" s="16" t="s">
        <v>13</v>
      </c>
      <c r="F142" s="16" t="s">
        <v>92</v>
      </c>
    </row>
    <row r="143" spans="1:6" x14ac:dyDescent="0.25">
      <c r="A143" s="7">
        <v>130</v>
      </c>
      <c r="B143" s="16" t="s">
        <v>142</v>
      </c>
      <c r="C143" s="16" t="s">
        <v>33</v>
      </c>
      <c r="D143" s="16" t="s">
        <v>250</v>
      </c>
      <c r="E143" s="16" t="s">
        <v>13</v>
      </c>
      <c r="F143" s="16" t="s">
        <v>34</v>
      </c>
    </row>
    <row r="144" spans="1:6" x14ac:dyDescent="0.25">
      <c r="A144" s="7">
        <v>131</v>
      </c>
      <c r="B144" s="16" t="s">
        <v>216</v>
      </c>
      <c r="C144" s="16" t="s">
        <v>268</v>
      </c>
      <c r="D144" s="16" t="s">
        <v>250</v>
      </c>
      <c r="E144" s="16" t="s">
        <v>13</v>
      </c>
      <c r="F144" s="16" t="s">
        <v>41</v>
      </c>
    </row>
    <row r="145" spans="1:7" x14ac:dyDescent="0.25">
      <c r="A145" s="7">
        <v>132</v>
      </c>
      <c r="B145" s="16" t="s">
        <v>269</v>
      </c>
      <c r="C145" s="16" t="s">
        <v>215</v>
      </c>
      <c r="D145" s="16" t="s">
        <v>250</v>
      </c>
      <c r="E145" s="16" t="s">
        <v>13</v>
      </c>
      <c r="F145" s="16" t="s">
        <v>58</v>
      </c>
    </row>
    <row r="146" spans="1:7" x14ac:dyDescent="0.25">
      <c r="A146" s="7">
        <v>133</v>
      </c>
      <c r="B146" s="16" t="s">
        <v>270</v>
      </c>
      <c r="C146" s="16" t="s">
        <v>120</v>
      </c>
      <c r="D146" s="20">
        <v>2008</v>
      </c>
      <c r="E146" s="16" t="s">
        <v>13</v>
      </c>
      <c r="F146" s="16" t="s">
        <v>117</v>
      </c>
    </row>
    <row r="147" spans="1:7" x14ac:dyDescent="0.25">
      <c r="A147" s="7">
        <v>134</v>
      </c>
      <c r="B147" s="16" t="s">
        <v>210</v>
      </c>
      <c r="C147" s="16" t="s">
        <v>271</v>
      </c>
      <c r="D147" s="16" t="s">
        <v>250</v>
      </c>
      <c r="E147" s="16" t="s">
        <v>13</v>
      </c>
      <c r="F147" s="16" t="s">
        <v>222</v>
      </c>
    </row>
    <row r="148" spans="1:7" x14ac:dyDescent="0.25">
      <c r="A148" s="7">
        <v>135</v>
      </c>
      <c r="B148" s="16" t="s">
        <v>272</v>
      </c>
      <c r="C148" s="16" t="s">
        <v>11</v>
      </c>
      <c r="D148" s="16" t="s">
        <v>250</v>
      </c>
      <c r="E148" s="16" t="s">
        <v>13</v>
      </c>
      <c r="F148" s="16" t="s">
        <v>81</v>
      </c>
    </row>
    <row r="149" spans="1:7" x14ac:dyDescent="0.25">
      <c r="A149" s="7">
        <v>136</v>
      </c>
      <c r="B149" s="16" t="s">
        <v>273</v>
      </c>
      <c r="C149" s="16" t="s">
        <v>274</v>
      </c>
      <c r="D149" s="20">
        <v>2008</v>
      </c>
      <c r="E149" s="16" t="s">
        <v>13</v>
      </c>
      <c r="F149" s="16" t="s">
        <v>117</v>
      </c>
    </row>
    <row r="150" spans="1:7" x14ac:dyDescent="0.25">
      <c r="A150" s="7">
        <v>137</v>
      </c>
      <c r="B150" s="16" t="s">
        <v>275</v>
      </c>
      <c r="C150" s="16" t="s">
        <v>276</v>
      </c>
      <c r="D150" s="16" t="s">
        <v>250</v>
      </c>
      <c r="E150" s="16" t="s">
        <v>13</v>
      </c>
      <c r="F150" s="16" t="s">
        <v>75</v>
      </c>
    </row>
    <row r="151" spans="1:7" x14ac:dyDescent="0.25">
      <c r="A151" s="7">
        <v>138</v>
      </c>
      <c r="B151" s="16" t="s">
        <v>277</v>
      </c>
      <c r="C151" s="16" t="s">
        <v>278</v>
      </c>
      <c r="D151" s="16" t="s">
        <v>250</v>
      </c>
      <c r="E151" s="16" t="s">
        <v>13</v>
      </c>
      <c r="F151" s="16" t="s">
        <v>78</v>
      </c>
    </row>
    <row r="152" spans="1:7" x14ac:dyDescent="0.25">
      <c r="A152" s="7">
        <v>139</v>
      </c>
      <c r="B152" s="16" t="s">
        <v>279</v>
      </c>
      <c r="C152" s="16" t="s">
        <v>280</v>
      </c>
      <c r="D152" s="16" t="s">
        <v>250</v>
      </c>
      <c r="E152" s="16" t="s">
        <v>13</v>
      </c>
      <c r="F152" s="16" t="s">
        <v>113</v>
      </c>
    </row>
    <row r="153" spans="1:7" x14ac:dyDescent="0.25">
      <c r="A153" s="7">
        <v>140</v>
      </c>
      <c r="B153" s="16" t="s">
        <v>200</v>
      </c>
      <c r="C153" s="16" t="s">
        <v>281</v>
      </c>
      <c r="D153" s="16" t="s">
        <v>250</v>
      </c>
      <c r="E153" s="16" t="s">
        <v>13</v>
      </c>
      <c r="F153" s="16" t="s">
        <v>72</v>
      </c>
    </row>
    <row r="154" spans="1:7" x14ac:dyDescent="0.25">
      <c r="A154" s="7">
        <v>141</v>
      </c>
      <c r="B154" s="16" t="s">
        <v>282</v>
      </c>
      <c r="C154" s="16" t="s">
        <v>283</v>
      </c>
      <c r="D154" s="16" t="s">
        <v>250</v>
      </c>
      <c r="E154" s="16" t="s">
        <v>13</v>
      </c>
      <c r="F154" s="16" t="s">
        <v>78</v>
      </c>
    </row>
    <row r="155" spans="1:7" x14ac:dyDescent="0.25">
      <c r="A155" s="7">
        <v>142</v>
      </c>
      <c r="B155" s="16" t="s">
        <v>284</v>
      </c>
      <c r="C155" s="16" t="s">
        <v>285</v>
      </c>
      <c r="D155" s="16" t="s">
        <v>250</v>
      </c>
      <c r="E155" s="16" t="s">
        <v>13</v>
      </c>
      <c r="F155" s="16" t="s">
        <v>72</v>
      </c>
    </row>
    <row r="156" spans="1:7" x14ac:dyDescent="0.25">
      <c r="A156" s="7">
        <v>143</v>
      </c>
      <c r="B156" s="16" t="s">
        <v>286</v>
      </c>
      <c r="C156" s="16" t="s">
        <v>287</v>
      </c>
      <c r="D156" s="16" t="s">
        <v>250</v>
      </c>
      <c r="E156" s="16" t="s">
        <v>13</v>
      </c>
      <c r="F156" s="16" t="s">
        <v>75</v>
      </c>
    </row>
    <row r="157" spans="1:7" x14ac:dyDescent="0.25">
      <c r="A157" s="7">
        <v>144</v>
      </c>
      <c r="B157" s="16" t="s">
        <v>288</v>
      </c>
      <c r="C157" s="16" t="s">
        <v>289</v>
      </c>
      <c r="D157" s="16" t="s">
        <v>250</v>
      </c>
      <c r="E157" s="16" t="s">
        <v>13</v>
      </c>
      <c r="F157" s="16" t="s">
        <v>75</v>
      </c>
    </row>
    <row r="158" spans="1:7" ht="33" customHeight="1" x14ac:dyDescent="0.25">
      <c r="A158" s="13"/>
      <c r="B158" s="14"/>
      <c r="C158" s="14"/>
      <c r="D158" s="14"/>
      <c r="E158" s="14"/>
      <c r="F158" s="15" t="s">
        <v>290</v>
      </c>
    </row>
    <row r="159" spans="1:7" x14ac:dyDescent="0.25">
      <c r="A159" s="7">
        <v>145</v>
      </c>
      <c r="B159" s="16" t="s">
        <v>291</v>
      </c>
      <c r="C159" s="16" t="s">
        <v>80</v>
      </c>
      <c r="D159" s="16" t="s">
        <v>250</v>
      </c>
      <c r="E159" s="16" t="s">
        <v>69</v>
      </c>
      <c r="F159" s="16" t="s">
        <v>81</v>
      </c>
      <c r="G159">
        <v>1</v>
      </c>
    </row>
    <row r="160" spans="1:7" x14ac:dyDescent="0.25">
      <c r="A160" s="7">
        <v>146</v>
      </c>
      <c r="B160" s="16" t="s">
        <v>292</v>
      </c>
      <c r="C160" s="16" t="s">
        <v>83</v>
      </c>
      <c r="D160" s="16" t="s">
        <v>250</v>
      </c>
      <c r="E160" s="16" t="s">
        <v>69</v>
      </c>
      <c r="F160" s="16" t="s">
        <v>84</v>
      </c>
      <c r="G160">
        <v>2</v>
      </c>
    </row>
    <row r="161" spans="1:7" x14ac:dyDescent="0.25">
      <c r="A161" s="7">
        <v>147</v>
      </c>
      <c r="B161" s="16" t="s">
        <v>293</v>
      </c>
      <c r="C161" s="16" t="s">
        <v>287</v>
      </c>
      <c r="D161" s="16" t="s">
        <v>250</v>
      </c>
      <c r="E161" s="16" t="s">
        <v>69</v>
      </c>
      <c r="F161" s="16" t="s">
        <v>75</v>
      </c>
      <c r="G161">
        <v>3</v>
      </c>
    </row>
    <row r="162" spans="1:7" x14ac:dyDescent="0.25">
      <c r="A162" s="7">
        <v>148</v>
      </c>
      <c r="B162" s="16" t="s">
        <v>294</v>
      </c>
      <c r="C162" s="16" t="s">
        <v>295</v>
      </c>
      <c r="D162" s="16" t="s">
        <v>250</v>
      </c>
      <c r="E162" s="16" t="s">
        <v>69</v>
      </c>
      <c r="F162" s="16" t="s">
        <v>72</v>
      </c>
      <c r="G162">
        <v>4</v>
      </c>
    </row>
    <row r="163" spans="1:7" x14ac:dyDescent="0.25">
      <c r="A163" s="7">
        <v>149</v>
      </c>
      <c r="B163" s="16" t="s">
        <v>296</v>
      </c>
      <c r="C163" s="16" t="s">
        <v>297</v>
      </c>
      <c r="D163" s="20">
        <v>2008</v>
      </c>
      <c r="E163" s="16" t="s">
        <v>69</v>
      </c>
      <c r="F163" s="16" t="s">
        <v>298</v>
      </c>
      <c r="G163">
        <v>5</v>
      </c>
    </row>
    <row r="164" spans="1:7" x14ac:dyDescent="0.25">
      <c r="A164" s="7">
        <v>150</v>
      </c>
      <c r="B164" s="24" t="s">
        <v>299</v>
      </c>
      <c r="C164" s="24" t="s">
        <v>300</v>
      </c>
      <c r="D164" s="24" t="s">
        <v>250</v>
      </c>
      <c r="E164" s="24" t="s">
        <v>69</v>
      </c>
      <c r="F164" s="24" t="s">
        <v>72</v>
      </c>
      <c r="G164">
        <v>6</v>
      </c>
    </row>
    <row r="165" spans="1:7" x14ac:dyDescent="0.25">
      <c r="A165" s="7">
        <v>151</v>
      </c>
      <c r="B165" s="16" t="s">
        <v>301</v>
      </c>
      <c r="C165" s="16" t="s">
        <v>265</v>
      </c>
      <c r="D165" s="16" t="s">
        <v>250</v>
      </c>
      <c r="E165" s="16" t="s">
        <v>69</v>
      </c>
      <c r="F165" s="16" t="s">
        <v>58</v>
      </c>
      <c r="G165">
        <v>7</v>
      </c>
    </row>
    <row r="166" spans="1:7" x14ac:dyDescent="0.25">
      <c r="A166" s="7">
        <v>152</v>
      </c>
      <c r="B166" s="16" t="s">
        <v>302</v>
      </c>
      <c r="C166" s="16" t="s">
        <v>61</v>
      </c>
      <c r="D166" s="16" t="s">
        <v>250</v>
      </c>
      <c r="E166" s="16" t="s">
        <v>69</v>
      </c>
      <c r="F166" s="16" t="s">
        <v>58</v>
      </c>
      <c r="G166">
        <v>8</v>
      </c>
    </row>
    <row r="167" spans="1:7" x14ac:dyDescent="0.25">
      <c r="A167" s="7">
        <v>153</v>
      </c>
      <c r="B167" s="16" t="s">
        <v>303</v>
      </c>
      <c r="C167" s="16" t="s">
        <v>304</v>
      </c>
      <c r="D167" s="16" t="s">
        <v>250</v>
      </c>
      <c r="E167" s="16" t="s">
        <v>69</v>
      </c>
      <c r="F167" s="16" t="s">
        <v>58</v>
      </c>
      <c r="G167">
        <v>9</v>
      </c>
    </row>
    <row r="168" spans="1:7" x14ac:dyDescent="0.25">
      <c r="A168" s="7">
        <v>154</v>
      </c>
      <c r="B168" s="16" t="s">
        <v>305</v>
      </c>
      <c r="C168" s="16" t="s">
        <v>151</v>
      </c>
      <c r="D168" s="16" t="s">
        <v>250</v>
      </c>
      <c r="E168" s="16" t="s">
        <v>69</v>
      </c>
      <c r="F168" s="16" t="s">
        <v>58</v>
      </c>
      <c r="G168">
        <v>10</v>
      </c>
    </row>
    <row r="169" spans="1:7" x14ac:dyDescent="0.25">
      <c r="A169" s="7">
        <v>155</v>
      </c>
      <c r="B169" s="16" t="s">
        <v>306</v>
      </c>
      <c r="C169" s="16" t="s">
        <v>307</v>
      </c>
      <c r="D169" s="16" t="s">
        <v>250</v>
      </c>
      <c r="E169" s="16" t="s">
        <v>69</v>
      </c>
      <c r="F169" s="16" t="s">
        <v>41</v>
      </c>
      <c r="G169">
        <v>11</v>
      </c>
    </row>
    <row r="170" spans="1:7" x14ac:dyDescent="0.25">
      <c r="A170" s="7">
        <v>156</v>
      </c>
      <c r="B170" s="16" t="s">
        <v>308</v>
      </c>
      <c r="C170" s="16" t="s">
        <v>309</v>
      </c>
      <c r="D170" s="16" t="s">
        <v>250</v>
      </c>
      <c r="E170" s="16" t="s">
        <v>69</v>
      </c>
      <c r="F170" s="16" t="s">
        <v>41</v>
      </c>
      <c r="G170">
        <v>12</v>
      </c>
    </row>
    <row r="171" spans="1:7" x14ac:dyDescent="0.25">
      <c r="A171" s="7">
        <v>157</v>
      </c>
      <c r="B171" s="16" t="s">
        <v>310</v>
      </c>
      <c r="C171" s="16" t="s">
        <v>311</v>
      </c>
      <c r="D171" s="16" t="s">
        <v>250</v>
      </c>
      <c r="E171" s="16" t="s">
        <v>69</v>
      </c>
      <c r="F171" s="16" t="s">
        <v>134</v>
      </c>
      <c r="G171">
        <v>13</v>
      </c>
    </row>
    <row r="172" spans="1:7" x14ac:dyDescent="0.25">
      <c r="A172" s="7">
        <v>158</v>
      </c>
      <c r="B172" s="16" t="s">
        <v>235</v>
      </c>
      <c r="C172" s="16" t="s">
        <v>145</v>
      </c>
      <c r="D172" s="16" t="s">
        <v>250</v>
      </c>
      <c r="E172" s="16" t="s">
        <v>69</v>
      </c>
      <c r="F172" s="16" t="s">
        <v>92</v>
      </c>
      <c r="G172">
        <v>14</v>
      </c>
    </row>
    <row r="173" spans="1:7" x14ac:dyDescent="0.25">
      <c r="A173" s="7">
        <v>159</v>
      </c>
      <c r="B173" s="16" t="s">
        <v>312</v>
      </c>
      <c r="C173" s="16" t="s">
        <v>313</v>
      </c>
      <c r="D173" s="16" t="s">
        <v>250</v>
      </c>
      <c r="E173" s="16" t="s">
        <v>69</v>
      </c>
      <c r="F173" s="16" t="s">
        <v>159</v>
      </c>
      <c r="G173">
        <v>15</v>
      </c>
    </row>
    <row r="174" spans="1:7" x14ac:dyDescent="0.25">
      <c r="A174" s="7">
        <v>160</v>
      </c>
      <c r="B174" s="24" t="s">
        <v>314</v>
      </c>
      <c r="C174" s="24" t="s">
        <v>315</v>
      </c>
      <c r="D174" s="24" t="s">
        <v>250</v>
      </c>
      <c r="E174" s="24" t="s">
        <v>69</v>
      </c>
      <c r="F174" s="24" t="s">
        <v>41</v>
      </c>
      <c r="G174">
        <v>16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zoomScaleNormal="100" workbookViewId="0">
      <selection sqref="A1:XFD5"/>
    </sheetView>
  </sheetViews>
  <sheetFormatPr defaultRowHeight="15" x14ac:dyDescent="0.25"/>
  <cols>
    <col min="1" max="1" width="10.5703125" customWidth="1"/>
    <col min="2" max="2" width="10" customWidth="1"/>
    <col min="3" max="3" width="11.7109375" customWidth="1"/>
    <col min="4" max="4" width="7.42578125" customWidth="1"/>
    <col min="5" max="5" width="6.85546875" customWidth="1"/>
    <col min="6" max="6" width="41.85546875" customWidth="1"/>
    <col min="7" max="7" width="8.42578125" customWidth="1"/>
    <col min="8" max="9" width="8" customWidth="1"/>
    <col min="10" max="10" width="8.42578125" customWidth="1"/>
    <col min="11" max="11" width="8.5703125" customWidth="1"/>
    <col min="12" max="12" width="8.28515625" customWidth="1"/>
    <col min="13" max="13" width="7.5703125" customWidth="1"/>
    <col min="14" max="14" width="7.140625" customWidth="1"/>
    <col min="15" max="15" width="7.42578125" customWidth="1"/>
    <col min="16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316</v>
      </c>
    </row>
    <row r="6" spans="1:18" x14ac:dyDescent="0.25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317</v>
      </c>
      <c r="H6" s="3" t="s">
        <v>318</v>
      </c>
      <c r="I6" s="3" t="s">
        <v>319</v>
      </c>
      <c r="J6" s="3" t="s">
        <v>320</v>
      </c>
      <c r="K6" s="3" t="s">
        <v>321</v>
      </c>
      <c r="L6" s="3" t="s">
        <v>322</v>
      </c>
      <c r="M6" s="3" t="s">
        <v>323</v>
      </c>
      <c r="N6" s="3" t="s">
        <v>324</v>
      </c>
      <c r="O6" s="3" t="s">
        <v>325</v>
      </c>
      <c r="P6" s="3" t="s">
        <v>326</v>
      </c>
      <c r="Q6" s="3" t="s">
        <v>327</v>
      </c>
      <c r="R6" s="3" t="s">
        <v>328</v>
      </c>
    </row>
    <row r="7" spans="1:18" x14ac:dyDescent="0.25">
      <c r="A7" s="7">
        <v>10</v>
      </c>
      <c r="B7" s="26" t="s">
        <v>35</v>
      </c>
      <c r="C7" s="26" t="s">
        <v>36</v>
      </c>
      <c r="D7" s="27" t="s">
        <v>12</v>
      </c>
      <c r="E7" s="27" t="s">
        <v>13</v>
      </c>
      <c r="F7" s="27" t="s">
        <v>34</v>
      </c>
      <c r="G7" s="28">
        <v>6.25</v>
      </c>
      <c r="H7" s="29"/>
      <c r="I7" s="30">
        <v>6.25</v>
      </c>
      <c r="J7" s="31"/>
      <c r="K7" s="32">
        <v>6.25</v>
      </c>
      <c r="L7" s="33"/>
      <c r="M7" s="34">
        <f t="shared" ref="M7:M30" si="0">SUM(G7*6-H7)</f>
        <v>37.5</v>
      </c>
      <c r="N7" s="34">
        <f t="shared" ref="N7:N30" si="1">SUM(I7*6-J7)</f>
        <v>37.5</v>
      </c>
      <c r="O7" s="34">
        <f t="shared" ref="O7:O30" si="2">SUM(K7*6-L7)</f>
        <v>37.5</v>
      </c>
      <c r="P7" s="34">
        <f t="shared" ref="P7:P27" si="3">MIN(M7,N7,O7)</f>
        <v>37.5</v>
      </c>
      <c r="Q7" s="34">
        <f t="shared" ref="Q7:Q30" si="4">SUM(M7:O7)-MIN(M7:O7)</f>
        <v>75</v>
      </c>
      <c r="R7" s="7">
        <f>RANK(Q7,$Q$7:$Q$30)</f>
        <v>1</v>
      </c>
    </row>
    <row r="8" spans="1:18" x14ac:dyDescent="0.25">
      <c r="A8" s="7">
        <v>12</v>
      </c>
      <c r="B8" s="26" t="s">
        <v>39</v>
      </c>
      <c r="C8" s="26" t="s">
        <v>40</v>
      </c>
      <c r="D8" s="27" t="s">
        <v>12</v>
      </c>
      <c r="E8" s="27" t="s">
        <v>13</v>
      </c>
      <c r="F8" s="27" t="s">
        <v>41</v>
      </c>
      <c r="G8" s="28">
        <v>6.25</v>
      </c>
      <c r="H8" s="29"/>
      <c r="I8" s="30">
        <v>6</v>
      </c>
      <c r="J8" s="31"/>
      <c r="K8" s="32">
        <v>6.25</v>
      </c>
      <c r="L8" s="33"/>
      <c r="M8" s="34">
        <f t="shared" si="0"/>
        <v>37.5</v>
      </c>
      <c r="N8" s="34">
        <f t="shared" si="1"/>
        <v>36</v>
      </c>
      <c r="O8" s="34">
        <f t="shared" si="2"/>
        <v>37.5</v>
      </c>
      <c r="P8" s="34">
        <f t="shared" si="3"/>
        <v>36</v>
      </c>
      <c r="Q8" s="34">
        <f t="shared" si="4"/>
        <v>75</v>
      </c>
      <c r="R8" s="7">
        <v>2</v>
      </c>
    </row>
    <row r="9" spans="1:18" x14ac:dyDescent="0.25">
      <c r="A9" s="7">
        <v>4</v>
      </c>
      <c r="B9" s="26" t="s">
        <v>20</v>
      </c>
      <c r="C9" s="26" t="s">
        <v>21</v>
      </c>
      <c r="D9" s="27" t="s">
        <v>12</v>
      </c>
      <c r="E9" s="27" t="s">
        <v>13</v>
      </c>
      <c r="F9" s="27" t="s">
        <v>22</v>
      </c>
      <c r="G9" s="28">
        <v>5.75</v>
      </c>
      <c r="H9" s="29"/>
      <c r="I9" s="30">
        <v>5</v>
      </c>
      <c r="J9" s="31"/>
      <c r="K9" s="32">
        <v>6.25</v>
      </c>
      <c r="L9" s="33"/>
      <c r="M9" s="34">
        <f t="shared" si="0"/>
        <v>34.5</v>
      </c>
      <c r="N9" s="34">
        <f t="shared" si="1"/>
        <v>30</v>
      </c>
      <c r="O9" s="34">
        <f t="shared" si="2"/>
        <v>37.5</v>
      </c>
      <c r="P9" s="34">
        <f t="shared" si="3"/>
        <v>30</v>
      </c>
      <c r="Q9" s="34">
        <f t="shared" si="4"/>
        <v>72</v>
      </c>
      <c r="R9" s="7">
        <f>RANK(Q9,$Q$7:$Q$30)</f>
        <v>3</v>
      </c>
    </row>
    <row r="10" spans="1:18" x14ac:dyDescent="0.25">
      <c r="A10" s="7">
        <v>8</v>
      </c>
      <c r="B10" s="35" t="s">
        <v>29</v>
      </c>
      <c r="C10" s="35" t="s">
        <v>30</v>
      </c>
      <c r="D10" s="36" t="s">
        <v>12</v>
      </c>
      <c r="E10" s="36" t="s">
        <v>13</v>
      </c>
      <c r="F10" s="36" t="s">
        <v>31</v>
      </c>
      <c r="G10" s="28">
        <v>5.75</v>
      </c>
      <c r="H10" s="29"/>
      <c r="I10" s="30">
        <v>5.25</v>
      </c>
      <c r="J10" s="31"/>
      <c r="K10" s="32">
        <v>6.25</v>
      </c>
      <c r="L10" s="33">
        <v>3</v>
      </c>
      <c r="M10" s="34">
        <f t="shared" si="0"/>
        <v>34.5</v>
      </c>
      <c r="N10" s="34">
        <f t="shared" si="1"/>
        <v>31.5</v>
      </c>
      <c r="O10" s="34">
        <f t="shared" si="2"/>
        <v>34.5</v>
      </c>
      <c r="P10" s="34">
        <f t="shared" si="3"/>
        <v>31.5</v>
      </c>
      <c r="Q10" s="34">
        <f t="shared" si="4"/>
        <v>69</v>
      </c>
      <c r="R10" s="7">
        <f>RANK(Q10,$Q$7:$Q$30)</f>
        <v>4</v>
      </c>
    </row>
    <row r="11" spans="1:18" x14ac:dyDescent="0.25">
      <c r="A11" s="7">
        <v>9</v>
      </c>
      <c r="B11" s="26" t="s">
        <v>32</v>
      </c>
      <c r="C11" s="26" t="s">
        <v>33</v>
      </c>
      <c r="D11" s="27" t="s">
        <v>12</v>
      </c>
      <c r="E11" s="27" t="s">
        <v>13</v>
      </c>
      <c r="F11" s="27" t="s">
        <v>34</v>
      </c>
      <c r="G11" s="28">
        <v>4.25</v>
      </c>
      <c r="H11" s="29"/>
      <c r="I11" s="30">
        <v>5.5</v>
      </c>
      <c r="J11" s="31"/>
      <c r="K11" s="32">
        <v>5.75</v>
      </c>
      <c r="L11" s="33"/>
      <c r="M11" s="34">
        <f t="shared" si="0"/>
        <v>25.5</v>
      </c>
      <c r="N11" s="34">
        <f t="shared" si="1"/>
        <v>33</v>
      </c>
      <c r="O11" s="34">
        <f t="shared" si="2"/>
        <v>34.5</v>
      </c>
      <c r="P11" s="34">
        <f t="shared" si="3"/>
        <v>25.5</v>
      </c>
      <c r="Q11" s="34">
        <f t="shared" si="4"/>
        <v>67.5</v>
      </c>
      <c r="R11" s="7">
        <f>RANK(Q11,$Q$7:$Q$30)</f>
        <v>5</v>
      </c>
    </row>
    <row r="12" spans="1:18" x14ac:dyDescent="0.25">
      <c r="A12" s="7">
        <v>2</v>
      </c>
      <c r="B12" s="26" t="s">
        <v>15</v>
      </c>
      <c r="C12" s="26" t="s">
        <v>16</v>
      </c>
      <c r="D12" s="37">
        <v>2011</v>
      </c>
      <c r="E12" s="27" t="s">
        <v>13</v>
      </c>
      <c r="F12" s="27" t="s">
        <v>17</v>
      </c>
      <c r="G12" s="28">
        <v>5</v>
      </c>
      <c r="H12" s="29"/>
      <c r="I12" s="30">
        <v>5.5</v>
      </c>
      <c r="J12" s="31"/>
      <c r="K12" s="32">
        <v>5.5</v>
      </c>
      <c r="L12" s="33"/>
      <c r="M12" s="34">
        <f t="shared" si="0"/>
        <v>30</v>
      </c>
      <c r="N12" s="34">
        <f t="shared" si="1"/>
        <v>33</v>
      </c>
      <c r="O12" s="34">
        <f t="shared" si="2"/>
        <v>33</v>
      </c>
      <c r="P12" s="34">
        <f t="shared" si="3"/>
        <v>30</v>
      </c>
      <c r="Q12" s="34">
        <f t="shared" si="4"/>
        <v>66</v>
      </c>
      <c r="R12" s="7">
        <f>RANK(Q12,$Q$7:$Q$30)</f>
        <v>6</v>
      </c>
    </row>
    <row r="13" spans="1:18" x14ac:dyDescent="0.25">
      <c r="A13" s="7">
        <v>3</v>
      </c>
      <c r="B13" s="26" t="s">
        <v>18</v>
      </c>
      <c r="C13" s="26" t="s">
        <v>19</v>
      </c>
      <c r="D13" s="37">
        <v>2011</v>
      </c>
      <c r="E13" s="27" t="s">
        <v>13</v>
      </c>
      <c r="F13" s="27" t="s">
        <v>17</v>
      </c>
      <c r="G13" s="28">
        <v>5.25</v>
      </c>
      <c r="H13" s="29"/>
      <c r="I13" s="30">
        <v>4.75</v>
      </c>
      <c r="J13" s="31"/>
      <c r="K13" s="32">
        <v>5.75</v>
      </c>
      <c r="L13" s="33"/>
      <c r="M13" s="34">
        <f t="shared" si="0"/>
        <v>31.5</v>
      </c>
      <c r="N13" s="34">
        <f t="shared" si="1"/>
        <v>28.5</v>
      </c>
      <c r="O13" s="34">
        <f t="shared" si="2"/>
        <v>34.5</v>
      </c>
      <c r="P13" s="34">
        <f t="shared" si="3"/>
        <v>28.5</v>
      </c>
      <c r="Q13" s="34">
        <f t="shared" si="4"/>
        <v>66</v>
      </c>
      <c r="R13" s="7">
        <v>7</v>
      </c>
    </row>
    <row r="14" spans="1:18" x14ac:dyDescent="0.25">
      <c r="A14" s="7">
        <v>11</v>
      </c>
      <c r="B14" s="26" t="s">
        <v>37</v>
      </c>
      <c r="C14" s="26" t="s">
        <v>38</v>
      </c>
      <c r="D14" s="27" t="s">
        <v>12</v>
      </c>
      <c r="E14" s="27" t="s">
        <v>13</v>
      </c>
      <c r="F14" s="27" t="s">
        <v>34</v>
      </c>
      <c r="G14" s="28">
        <v>4.75</v>
      </c>
      <c r="H14" s="29"/>
      <c r="I14" s="30">
        <v>6</v>
      </c>
      <c r="J14" s="31"/>
      <c r="K14" s="32">
        <v>3.75</v>
      </c>
      <c r="L14" s="33"/>
      <c r="M14" s="34">
        <f t="shared" si="0"/>
        <v>28.5</v>
      </c>
      <c r="N14" s="34">
        <f t="shared" si="1"/>
        <v>36</v>
      </c>
      <c r="O14" s="34">
        <f t="shared" si="2"/>
        <v>22.5</v>
      </c>
      <c r="P14" s="34">
        <f t="shared" si="3"/>
        <v>22.5</v>
      </c>
      <c r="Q14" s="34">
        <f t="shared" si="4"/>
        <v>64.5</v>
      </c>
      <c r="R14" s="7">
        <f t="shared" ref="R14:R30" si="5">RANK(Q14,$Q$7:$Q$30)</f>
        <v>8</v>
      </c>
    </row>
    <row r="15" spans="1:18" x14ac:dyDescent="0.25">
      <c r="A15" s="7">
        <v>13</v>
      </c>
      <c r="B15" s="26" t="s">
        <v>42</v>
      </c>
      <c r="C15" s="26" t="s">
        <v>43</v>
      </c>
      <c r="D15" s="27" t="s">
        <v>12</v>
      </c>
      <c r="E15" s="27" t="s">
        <v>13</v>
      </c>
      <c r="F15" s="27" t="s">
        <v>34</v>
      </c>
      <c r="G15" s="28">
        <v>4</v>
      </c>
      <c r="H15" s="29"/>
      <c r="I15" s="30">
        <v>4.75</v>
      </c>
      <c r="J15" s="31"/>
      <c r="K15" s="32">
        <v>5.5</v>
      </c>
      <c r="L15" s="33"/>
      <c r="M15" s="34">
        <f t="shared" si="0"/>
        <v>24</v>
      </c>
      <c r="N15" s="34">
        <f t="shared" si="1"/>
        <v>28.5</v>
      </c>
      <c r="O15" s="34">
        <f t="shared" si="2"/>
        <v>33</v>
      </c>
      <c r="P15" s="34">
        <f t="shared" si="3"/>
        <v>24</v>
      </c>
      <c r="Q15" s="34">
        <f t="shared" si="4"/>
        <v>61.5</v>
      </c>
      <c r="R15" s="7">
        <f t="shared" si="5"/>
        <v>9</v>
      </c>
    </row>
    <row r="16" spans="1:18" x14ac:dyDescent="0.25">
      <c r="A16" s="7">
        <v>14</v>
      </c>
      <c r="B16" s="26" t="s">
        <v>44</v>
      </c>
      <c r="C16" s="26" t="s">
        <v>45</v>
      </c>
      <c r="D16" s="27" t="s">
        <v>12</v>
      </c>
      <c r="E16" s="27" t="s">
        <v>13</v>
      </c>
      <c r="F16" s="27" t="s">
        <v>34</v>
      </c>
      <c r="G16" s="28">
        <v>5</v>
      </c>
      <c r="H16" s="29"/>
      <c r="I16" s="30">
        <v>5.25</v>
      </c>
      <c r="J16" s="31"/>
      <c r="K16" s="32">
        <v>5</v>
      </c>
      <c r="L16" s="33"/>
      <c r="M16" s="34">
        <f t="shared" si="0"/>
        <v>30</v>
      </c>
      <c r="N16" s="34">
        <f t="shared" si="1"/>
        <v>31.5</v>
      </c>
      <c r="O16" s="34">
        <f t="shared" si="2"/>
        <v>30</v>
      </c>
      <c r="P16" s="34">
        <f t="shared" si="3"/>
        <v>30</v>
      </c>
      <c r="Q16" s="34">
        <f t="shared" si="4"/>
        <v>61.5</v>
      </c>
      <c r="R16" s="7">
        <f t="shared" si="5"/>
        <v>9</v>
      </c>
    </row>
    <row r="17" spans="1:18" x14ac:dyDescent="0.25">
      <c r="A17" s="7">
        <v>5</v>
      </c>
      <c r="B17" s="26" t="s">
        <v>23</v>
      </c>
      <c r="C17" s="26" t="s">
        <v>24</v>
      </c>
      <c r="D17" s="27" t="s">
        <v>12</v>
      </c>
      <c r="E17" s="27" t="s">
        <v>13</v>
      </c>
      <c r="F17" s="27" t="s">
        <v>25</v>
      </c>
      <c r="G17" s="28">
        <v>4.5</v>
      </c>
      <c r="H17" s="29"/>
      <c r="I17" s="30">
        <v>5</v>
      </c>
      <c r="J17" s="31"/>
      <c r="K17" s="32">
        <v>5</v>
      </c>
      <c r="L17" s="33"/>
      <c r="M17" s="34">
        <f t="shared" si="0"/>
        <v>27</v>
      </c>
      <c r="N17" s="34">
        <f t="shared" si="1"/>
        <v>30</v>
      </c>
      <c r="O17" s="34">
        <f t="shared" si="2"/>
        <v>30</v>
      </c>
      <c r="P17" s="34">
        <f t="shared" si="3"/>
        <v>27</v>
      </c>
      <c r="Q17" s="34">
        <f t="shared" si="4"/>
        <v>60</v>
      </c>
      <c r="R17" s="7">
        <f t="shared" si="5"/>
        <v>11</v>
      </c>
    </row>
    <row r="18" spans="1:18" x14ac:dyDescent="0.25">
      <c r="A18" s="7">
        <v>15</v>
      </c>
      <c r="B18" s="26" t="s">
        <v>46</v>
      </c>
      <c r="C18" s="26" t="s">
        <v>47</v>
      </c>
      <c r="D18" s="27" t="s">
        <v>12</v>
      </c>
      <c r="E18" s="27" t="s">
        <v>13</v>
      </c>
      <c r="F18" s="27" t="s">
        <v>34</v>
      </c>
      <c r="G18" s="28">
        <v>4.5</v>
      </c>
      <c r="H18" s="29"/>
      <c r="I18" s="30">
        <v>5</v>
      </c>
      <c r="J18" s="31"/>
      <c r="K18" s="32">
        <v>4.75</v>
      </c>
      <c r="L18" s="33"/>
      <c r="M18" s="34">
        <f t="shared" si="0"/>
        <v>27</v>
      </c>
      <c r="N18" s="34">
        <f t="shared" si="1"/>
        <v>30</v>
      </c>
      <c r="O18" s="34">
        <f t="shared" si="2"/>
        <v>28.5</v>
      </c>
      <c r="P18" s="34">
        <f t="shared" si="3"/>
        <v>27</v>
      </c>
      <c r="Q18" s="34">
        <f t="shared" si="4"/>
        <v>58.5</v>
      </c>
      <c r="R18" s="7">
        <f t="shared" si="5"/>
        <v>12</v>
      </c>
    </row>
    <row r="19" spans="1:18" x14ac:dyDescent="0.25">
      <c r="A19" s="7">
        <v>17</v>
      </c>
      <c r="B19" s="26" t="s">
        <v>51</v>
      </c>
      <c r="C19" s="26" t="s">
        <v>52</v>
      </c>
      <c r="D19" s="27" t="s">
        <v>12</v>
      </c>
      <c r="E19" s="27" t="s">
        <v>13</v>
      </c>
      <c r="F19" s="27" t="s">
        <v>50</v>
      </c>
      <c r="G19" s="28">
        <v>3.75</v>
      </c>
      <c r="H19" s="29"/>
      <c r="I19" s="30">
        <v>4.25</v>
      </c>
      <c r="J19" s="31"/>
      <c r="K19" s="32">
        <v>5.25</v>
      </c>
      <c r="L19" s="33"/>
      <c r="M19" s="34">
        <f t="shared" si="0"/>
        <v>22.5</v>
      </c>
      <c r="N19" s="34">
        <f t="shared" si="1"/>
        <v>25.5</v>
      </c>
      <c r="O19" s="34">
        <f t="shared" si="2"/>
        <v>31.5</v>
      </c>
      <c r="P19" s="34">
        <f t="shared" si="3"/>
        <v>22.5</v>
      </c>
      <c r="Q19" s="34">
        <f t="shared" si="4"/>
        <v>57</v>
      </c>
      <c r="R19" s="7">
        <f t="shared" si="5"/>
        <v>13</v>
      </c>
    </row>
    <row r="20" spans="1:18" x14ac:dyDescent="0.25">
      <c r="A20" s="7">
        <v>23</v>
      </c>
      <c r="B20" s="26" t="s">
        <v>62</v>
      </c>
      <c r="C20" s="26" t="s">
        <v>63</v>
      </c>
      <c r="D20" s="27" t="s">
        <v>12</v>
      </c>
      <c r="E20" s="27" t="s">
        <v>13</v>
      </c>
      <c r="F20" s="27" t="s">
        <v>58</v>
      </c>
      <c r="G20" s="28">
        <v>4.25</v>
      </c>
      <c r="H20" s="29"/>
      <c r="I20" s="30">
        <v>4.75</v>
      </c>
      <c r="J20" s="31"/>
      <c r="K20" s="32">
        <v>4.5</v>
      </c>
      <c r="L20" s="33"/>
      <c r="M20" s="34">
        <f t="shared" si="0"/>
        <v>25.5</v>
      </c>
      <c r="N20" s="34">
        <f t="shared" si="1"/>
        <v>28.5</v>
      </c>
      <c r="O20" s="34">
        <f t="shared" si="2"/>
        <v>27</v>
      </c>
      <c r="P20" s="34">
        <f t="shared" si="3"/>
        <v>25.5</v>
      </c>
      <c r="Q20" s="34">
        <f t="shared" si="4"/>
        <v>55.5</v>
      </c>
      <c r="R20" s="7">
        <f t="shared" si="5"/>
        <v>14</v>
      </c>
    </row>
    <row r="21" spans="1:18" x14ac:dyDescent="0.25">
      <c r="A21" s="7">
        <v>1</v>
      </c>
      <c r="B21" s="38" t="s">
        <v>10</v>
      </c>
      <c r="C21" s="38" t="s">
        <v>11</v>
      </c>
      <c r="D21" s="39" t="s">
        <v>12</v>
      </c>
      <c r="E21" s="40" t="s">
        <v>13</v>
      </c>
      <c r="F21" s="40" t="s">
        <v>14</v>
      </c>
      <c r="G21" s="28">
        <v>3.75</v>
      </c>
      <c r="H21" s="29"/>
      <c r="I21" s="30">
        <v>4.5</v>
      </c>
      <c r="J21" s="31"/>
      <c r="K21" s="32">
        <v>4.25</v>
      </c>
      <c r="L21" s="33"/>
      <c r="M21" s="34">
        <f t="shared" si="0"/>
        <v>22.5</v>
      </c>
      <c r="N21" s="34">
        <f t="shared" si="1"/>
        <v>27</v>
      </c>
      <c r="O21" s="34">
        <f t="shared" si="2"/>
        <v>25.5</v>
      </c>
      <c r="P21" s="34">
        <f t="shared" si="3"/>
        <v>22.5</v>
      </c>
      <c r="Q21" s="34">
        <f t="shared" si="4"/>
        <v>52.5</v>
      </c>
      <c r="R21" s="7">
        <f t="shared" si="5"/>
        <v>15</v>
      </c>
    </row>
    <row r="22" spans="1:18" x14ac:dyDescent="0.25">
      <c r="A22" s="7">
        <v>16</v>
      </c>
      <c r="B22" s="26" t="s">
        <v>48</v>
      </c>
      <c r="C22" s="26" t="s">
        <v>49</v>
      </c>
      <c r="D22" s="27" t="s">
        <v>12</v>
      </c>
      <c r="E22" s="27" t="s">
        <v>13</v>
      </c>
      <c r="F22" s="27" t="s">
        <v>50</v>
      </c>
      <c r="G22" s="28">
        <v>4</v>
      </c>
      <c r="H22" s="29"/>
      <c r="I22" s="30">
        <v>4.25</v>
      </c>
      <c r="J22" s="31"/>
      <c r="K22" s="32">
        <v>4.25</v>
      </c>
      <c r="L22" s="33"/>
      <c r="M22" s="34">
        <f t="shared" si="0"/>
        <v>24</v>
      </c>
      <c r="N22" s="34">
        <f t="shared" si="1"/>
        <v>25.5</v>
      </c>
      <c r="O22" s="34">
        <f t="shared" si="2"/>
        <v>25.5</v>
      </c>
      <c r="P22" s="34">
        <f t="shared" si="3"/>
        <v>24</v>
      </c>
      <c r="Q22" s="34">
        <f t="shared" si="4"/>
        <v>51</v>
      </c>
      <c r="R22" s="7">
        <f t="shared" si="5"/>
        <v>16</v>
      </c>
    </row>
    <row r="23" spans="1:18" x14ac:dyDescent="0.25">
      <c r="A23" s="7">
        <v>6</v>
      </c>
      <c r="B23" s="26" t="s">
        <v>15</v>
      </c>
      <c r="C23" s="26" t="s">
        <v>26</v>
      </c>
      <c r="D23" s="27" t="s">
        <v>12</v>
      </c>
      <c r="E23" s="27" t="s">
        <v>13</v>
      </c>
      <c r="F23" s="27" t="s">
        <v>22</v>
      </c>
      <c r="G23" s="28">
        <v>3.5</v>
      </c>
      <c r="H23" s="29"/>
      <c r="I23" s="30">
        <v>4</v>
      </c>
      <c r="J23" s="31"/>
      <c r="K23" s="32">
        <v>4</v>
      </c>
      <c r="L23" s="33"/>
      <c r="M23" s="34">
        <f t="shared" si="0"/>
        <v>21</v>
      </c>
      <c r="N23" s="34">
        <f t="shared" si="1"/>
        <v>24</v>
      </c>
      <c r="O23" s="34">
        <f t="shared" si="2"/>
        <v>24</v>
      </c>
      <c r="P23" s="34">
        <f t="shared" si="3"/>
        <v>21</v>
      </c>
      <c r="Q23" s="34">
        <f t="shared" si="4"/>
        <v>48</v>
      </c>
      <c r="R23" s="7">
        <f t="shared" si="5"/>
        <v>17</v>
      </c>
    </row>
    <row r="24" spans="1:18" x14ac:dyDescent="0.25">
      <c r="A24" s="7">
        <v>20</v>
      </c>
      <c r="B24" s="26" t="s">
        <v>56</v>
      </c>
      <c r="C24" s="26" t="s">
        <v>57</v>
      </c>
      <c r="D24" s="27" t="s">
        <v>12</v>
      </c>
      <c r="E24" s="27" t="s">
        <v>13</v>
      </c>
      <c r="F24" s="27" t="s">
        <v>58</v>
      </c>
      <c r="G24" s="28">
        <v>3.5</v>
      </c>
      <c r="H24" s="29"/>
      <c r="I24" s="30">
        <v>4</v>
      </c>
      <c r="J24" s="31">
        <v>3</v>
      </c>
      <c r="K24" s="32">
        <v>4</v>
      </c>
      <c r="L24" s="33"/>
      <c r="M24" s="34">
        <f t="shared" si="0"/>
        <v>21</v>
      </c>
      <c r="N24" s="34">
        <f t="shared" si="1"/>
        <v>21</v>
      </c>
      <c r="O24" s="34">
        <f t="shared" si="2"/>
        <v>24</v>
      </c>
      <c r="P24" s="34">
        <f t="shared" si="3"/>
        <v>21</v>
      </c>
      <c r="Q24" s="34">
        <f t="shared" si="4"/>
        <v>45</v>
      </c>
      <c r="R24" s="7">
        <f t="shared" si="5"/>
        <v>18</v>
      </c>
    </row>
    <row r="25" spans="1:18" x14ac:dyDescent="0.25">
      <c r="A25" s="7">
        <v>22</v>
      </c>
      <c r="B25" s="26" t="s">
        <v>60</v>
      </c>
      <c r="C25" s="26" t="s">
        <v>61</v>
      </c>
      <c r="D25" s="27" t="s">
        <v>12</v>
      </c>
      <c r="E25" s="27" t="s">
        <v>13</v>
      </c>
      <c r="F25" s="27" t="s">
        <v>58</v>
      </c>
      <c r="G25" s="28">
        <v>3</v>
      </c>
      <c r="H25" s="29">
        <v>3</v>
      </c>
      <c r="I25" s="30">
        <v>3.5</v>
      </c>
      <c r="J25" s="31"/>
      <c r="K25" s="32">
        <v>3.5</v>
      </c>
      <c r="L25" s="33">
        <v>3</v>
      </c>
      <c r="M25" s="34">
        <f t="shared" si="0"/>
        <v>15</v>
      </c>
      <c r="N25" s="34">
        <f t="shared" si="1"/>
        <v>21</v>
      </c>
      <c r="O25" s="34">
        <f t="shared" si="2"/>
        <v>18</v>
      </c>
      <c r="P25" s="34">
        <f t="shared" si="3"/>
        <v>15</v>
      </c>
      <c r="Q25" s="34">
        <f t="shared" si="4"/>
        <v>39</v>
      </c>
      <c r="R25" s="7">
        <f t="shared" si="5"/>
        <v>19</v>
      </c>
    </row>
    <row r="26" spans="1:18" x14ac:dyDescent="0.25">
      <c r="A26" s="7">
        <v>24</v>
      </c>
      <c r="B26" s="26" t="s">
        <v>64</v>
      </c>
      <c r="C26" s="26" t="s">
        <v>65</v>
      </c>
      <c r="D26" s="27" t="s">
        <v>12</v>
      </c>
      <c r="E26" s="27" t="s">
        <v>13</v>
      </c>
      <c r="F26" s="27" t="s">
        <v>58</v>
      </c>
      <c r="G26" s="28">
        <v>3</v>
      </c>
      <c r="H26" s="29"/>
      <c r="I26" s="30">
        <v>3.25</v>
      </c>
      <c r="J26" s="31"/>
      <c r="K26" s="32">
        <v>3.25</v>
      </c>
      <c r="L26" s="33"/>
      <c r="M26" s="34">
        <f t="shared" si="0"/>
        <v>18</v>
      </c>
      <c r="N26" s="34">
        <f t="shared" si="1"/>
        <v>19.5</v>
      </c>
      <c r="O26" s="34">
        <f t="shared" si="2"/>
        <v>19.5</v>
      </c>
      <c r="P26" s="34">
        <f t="shared" si="3"/>
        <v>18</v>
      </c>
      <c r="Q26" s="34">
        <f t="shared" si="4"/>
        <v>39</v>
      </c>
      <c r="R26" s="7">
        <f t="shared" si="5"/>
        <v>19</v>
      </c>
    </row>
    <row r="27" spans="1:18" x14ac:dyDescent="0.25">
      <c r="A27" s="7">
        <v>21</v>
      </c>
      <c r="B27" s="26" t="s">
        <v>55</v>
      </c>
      <c r="C27" s="26" t="s">
        <v>59</v>
      </c>
      <c r="D27" s="27" t="s">
        <v>12</v>
      </c>
      <c r="E27" s="27" t="s">
        <v>13</v>
      </c>
      <c r="F27" s="27" t="s">
        <v>58</v>
      </c>
      <c r="G27" s="28">
        <v>2.5</v>
      </c>
      <c r="H27" s="29">
        <v>6</v>
      </c>
      <c r="I27" s="30">
        <v>3.25</v>
      </c>
      <c r="J27" s="31">
        <v>6</v>
      </c>
      <c r="K27" s="32">
        <v>3.25</v>
      </c>
      <c r="L27" s="33">
        <v>3</v>
      </c>
      <c r="M27" s="34">
        <f t="shared" si="0"/>
        <v>9</v>
      </c>
      <c r="N27" s="34">
        <f t="shared" si="1"/>
        <v>13.5</v>
      </c>
      <c r="O27" s="34">
        <f t="shared" si="2"/>
        <v>16.5</v>
      </c>
      <c r="P27" s="34">
        <f t="shared" si="3"/>
        <v>9</v>
      </c>
      <c r="Q27" s="34">
        <f t="shared" si="4"/>
        <v>30</v>
      </c>
      <c r="R27" s="7">
        <f t="shared" si="5"/>
        <v>21</v>
      </c>
    </row>
    <row r="28" spans="1:18" x14ac:dyDescent="0.25">
      <c r="A28" s="7">
        <v>7</v>
      </c>
      <c r="B28" s="26" t="s">
        <v>27</v>
      </c>
      <c r="C28" s="26" t="s">
        <v>28</v>
      </c>
      <c r="D28" s="27" t="s">
        <v>12</v>
      </c>
      <c r="E28" s="27" t="s">
        <v>13</v>
      </c>
      <c r="F28" s="27" t="s">
        <v>25</v>
      </c>
      <c r="G28" s="28"/>
      <c r="H28" s="29"/>
      <c r="I28" s="30"/>
      <c r="J28" s="31"/>
      <c r="K28" s="32"/>
      <c r="L28" s="33"/>
      <c r="M28" s="34">
        <f t="shared" si="0"/>
        <v>0</v>
      </c>
      <c r="N28" s="34">
        <f t="shared" si="1"/>
        <v>0</v>
      </c>
      <c r="O28" s="34">
        <f t="shared" si="2"/>
        <v>0</v>
      </c>
      <c r="P28" s="34"/>
      <c r="Q28" s="34">
        <f t="shared" si="4"/>
        <v>0</v>
      </c>
      <c r="R28" s="7">
        <f t="shared" si="5"/>
        <v>22</v>
      </c>
    </row>
    <row r="29" spans="1:18" x14ac:dyDescent="0.25">
      <c r="A29" s="7">
        <v>18</v>
      </c>
      <c r="B29" s="26" t="s">
        <v>53</v>
      </c>
      <c r="C29" s="26" t="s">
        <v>54</v>
      </c>
      <c r="D29" s="27" t="s">
        <v>12</v>
      </c>
      <c r="E29" s="27" t="s">
        <v>13</v>
      </c>
      <c r="F29" s="27" t="s">
        <v>41</v>
      </c>
      <c r="G29" s="28"/>
      <c r="H29" s="29"/>
      <c r="I29" s="30"/>
      <c r="J29" s="31"/>
      <c r="K29" s="32"/>
      <c r="L29" s="33"/>
      <c r="M29" s="34">
        <f t="shared" si="0"/>
        <v>0</v>
      </c>
      <c r="N29" s="34">
        <f t="shared" si="1"/>
        <v>0</v>
      </c>
      <c r="O29" s="34">
        <f t="shared" si="2"/>
        <v>0</v>
      </c>
      <c r="P29" s="34"/>
      <c r="Q29" s="34">
        <f t="shared" si="4"/>
        <v>0</v>
      </c>
      <c r="R29" s="7">
        <f t="shared" si="5"/>
        <v>22</v>
      </c>
    </row>
    <row r="30" spans="1:18" x14ac:dyDescent="0.25">
      <c r="A30" s="7">
        <v>19</v>
      </c>
      <c r="B30" s="26" t="s">
        <v>55</v>
      </c>
      <c r="C30" s="26" t="s">
        <v>54</v>
      </c>
      <c r="D30" s="27" t="s">
        <v>12</v>
      </c>
      <c r="E30" s="27" t="s">
        <v>13</v>
      </c>
      <c r="F30" s="27" t="s">
        <v>41</v>
      </c>
      <c r="G30" s="28"/>
      <c r="H30" s="29"/>
      <c r="I30" s="30"/>
      <c r="J30" s="31"/>
      <c r="K30" s="32"/>
      <c r="L30" s="33"/>
      <c r="M30" s="34">
        <f t="shared" si="0"/>
        <v>0</v>
      </c>
      <c r="N30" s="34">
        <f t="shared" si="1"/>
        <v>0</v>
      </c>
      <c r="O30" s="34">
        <f t="shared" si="2"/>
        <v>0</v>
      </c>
      <c r="P30" s="34"/>
      <c r="Q30" s="34">
        <f t="shared" si="4"/>
        <v>0</v>
      </c>
      <c r="R30" s="7">
        <f t="shared" si="5"/>
        <v>22</v>
      </c>
    </row>
    <row r="31" spans="1:18" ht="24.75" customHeight="1" x14ac:dyDescent="0.25">
      <c r="A31" s="41"/>
      <c r="B31" s="42"/>
      <c r="C31" s="14"/>
      <c r="D31" s="14"/>
      <c r="E31" s="14"/>
      <c r="F31" s="43" t="s">
        <v>329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5"/>
    </row>
    <row r="32" spans="1:18" ht="18" customHeight="1" x14ac:dyDescent="0.25">
      <c r="A32" s="3" t="s">
        <v>3</v>
      </c>
      <c r="B32" s="3" t="s">
        <v>4</v>
      </c>
      <c r="C32" s="3" t="s">
        <v>5</v>
      </c>
      <c r="D32" s="3" t="s">
        <v>6</v>
      </c>
      <c r="E32" s="3" t="s">
        <v>7</v>
      </c>
      <c r="F32" s="3" t="s">
        <v>8</v>
      </c>
      <c r="G32" s="3" t="s">
        <v>317</v>
      </c>
      <c r="H32" s="3" t="s">
        <v>318</v>
      </c>
      <c r="I32" s="3" t="s">
        <v>319</v>
      </c>
      <c r="J32" s="3" t="s">
        <v>320</v>
      </c>
      <c r="K32" s="3" t="s">
        <v>321</v>
      </c>
      <c r="L32" s="3" t="s">
        <v>322</v>
      </c>
      <c r="M32" s="3" t="s">
        <v>323</v>
      </c>
      <c r="N32" s="3" t="s">
        <v>324</v>
      </c>
      <c r="O32" s="3" t="s">
        <v>325</v>
      </c>
      <c r="P32" s="3" t="s">
        <v>326</v>
      </c>
      <c r="Q32" s="3" t="s">
        <v>327</v>
      </c>
      <c r="R32" s="3" t="s">
        <v>328</v>
      </c>
    </row>
    <row r="33" spans="1:18" x14ac:dyDescent="0.25">
      <c r="A33" s="7">
        <v>35</v>
      </c>
      <c r="B33" s="26" t="s">
        <v>95</v>
      </c>
      <c r="C33" s="26" t="s">
        <v>96</v>
      </c>
      <c r="D33" s="27" t="s">
        <v>12</v>
      </c>
      <c r="E33" s="27" t="s">
        <v>69</v>
      </c>
      <c r="F33" s="27" t="s">
        <v>97</v>
      </c>
      <c r="G33" s="28">
        <v>4</v>
      </c>
      <c r="H33" s="29"/>
      <c r="I33" s="30">
        <v>4.5</v>
      </c>
      <c r="J33" s="31"/>
      <c r="K33" s="32">
        <v>5.5</v>
      </c>
      <c r="L33" s="33"/>
      <c r="M33" s="34">
        <f t="shared" ref="M33:M44" si="6">SUM(G33*6-H33)</f>
        <v>24</v>
      </c>
      <c r="N33" s="34">
        <f t="shared" ref="N33:N44" si="7">SUM(I33*6-J33)</f>
        <v>27</v>
      </c>
      <c r="O33" s="34">
        <f t="shared" ref="O33:O44" si="8">SUM(K33*6-L33)</f>
        <v>33</v>
      </c>
      <c r="P33" s="34">
        <f t="shared" ref="P33:P42" si="9">MIN(M33,N33,O33)</f>
        <v>24</v>
      </c>
      <c r="Q33" s="34">
        <f t="shared" ref="Q33:Q44" si="10">SUM(M33:O33)-MIN(M33:O33)</f>
        <v>60</v>
      </c>
      <c r="R33" s="7">
        <f>RANK(Q33,$Q$33:$Q$44)</f>
        <v>1</v>
      </c>
    </row>
    <row r="34" spans="1:18" x14ac:dyDescent="0.25">
      <c r="A34" s="7">
        <v>32</v>
      </c>
      <c r="B34" s="26" t="s">
        <v>88</v>
      </c>
      <c r="C34" s="26" t="s">
        <v>89</v>
      </c>
      <c r="D34" s="27" t="s">
        <v>12</v>
      </c>
      <c r="E34" s="27" t="s">
        <v>69</v>
      </c>
      <c r="F34" s="27" t="s">
        <v>41</v>
      </c>
      <c r="G34" s="28">
        <v>4</v>
      </c>
      <c r="H34" s="29"/>
      <c r="I34" s="30">
        <v>4</v>
      </c>
      <c r="J34" s="31"/>
      <c r="K34" s="32">
        <v>4.5</v>
      </c>
      <c r="L34" s="33"/>
      <c r="M34" s="34">
        <f t="shared" si="6"/>
        <v>24</v>
      </c>
      <c r="N34" s="34">
        <f t="shared" si="7"/>
        <v>24</v>
      </c>
      <c r="O34" s="34">
        <f t="shared" si="8"/>
        <v>27</v>
      </c>
      <c r="P34" s="34">
        <f t="shared" si="9"/>
        <v>24</v>
      </c>
      <c r="Q34" s="34">
        <f t="shared" si="10"/>
        <v>51</v>
      </c>
      <c r="R34" s="7">
        <f>RANK(Q34,$Q$33:$Q$44)</f>
        <v>2</v>
      </c>
    </row>
    <row r="35" spans="1:18" x14ac:dyDescent="0.25">
      <c r="A35" s="7">
        <v>31</v>
      </c>
      <c r="B35" s="26" t="s">
        <v>85</v>
      </c>
      <c r="C35" s="26" t="s">
        <v>86</v>
      </c>
      <c r="D35" s="27" t="s">
        <v>12</v>
      </c>
      <c r="E35" s="27" t="s">
        <v>69</v>
      </c>
      <c r="F35" s="27" t="s">
        <v>87</v>
      </c>
      <c r="G35" s="28">
        <v>4.25</v>
      </c>
      <c r="H35" s="29"/>
      <c r="I35" s="30">
        <v>4.25</v>
      </c>
      <c r="J35" s="31"/>
      <c r="K35" s="32">
        <v>3.5</v>
      </c>
      <c r="L35" s="33"/>
      <c r="M35" s="34">
        <f t="shared" si="6"/>
        <v>25.5</v>
      </c>
      <c r="N35" s="34">
        <f t="shared" si="7"/>
        <v>25.5</v>
      </c>
      <c r="O35" s="34">
        <f t="shared" si="8"/>
        <v>21</v>
      </c>
      <c r="P35" s="34">
        <f t="shared" si="9"/>
        <v>21</v>
      </c>
      <c r="Q35" s="34">
        <f t="shared" si="10"/>
        <v>51</v>
      </c>
      <c r="R35" s="7">
        <v>3</v>
      </c>
    </row>
    <row r="36" spans="1:18" x14ac:dyDescent="0.25">
      <c r="A36" s="7">
        <v>34</v>
      </c>
      <c r="B36" s="26" t="s">
        <v>93</v>
      </c>
      <c r="C36" s="26" t="s">
        <v>94</v>
      </c>
      <c r="D36" s="27" t="s">
        <v>12</v>
      </c>
      <c r="E36" s="27" t="s">
        <v>69</v>
      </c>
      <c r="F36" s="27" t="s">
        <v>92</v>
      </c>
      <c r="G36" s="28">
        <v>4</v>
      </c>
      <c r="H36" s="29"/>
      <c r="I36" s="30">
        <v>3.75</v>
      </c>
      <c r="J36" s="31"/>
      <c r="K36" s="32">
        <v>4</v>
      </c>
      <c r="L36" s="33"/>
      <c r="M36" s="34">
        <f t="shared" si="6"/>
        <v>24</v>
      </c>
      <c r="N36" s="34">
        <f t="shared" si="7"/>
        <v>22.5</v>
      </c>
      <c r="O36" s="34">
        <f t="shared" si="8"/>
        <v>24</v>
      </c>
      <c r="P36" s="34">
        <f t="shared" si="9"/>
        <v>22.5</v>
      </c>
      <c r="Q36" s="34">
        <f t="shared" si="10"/>
        <v>48</v>
      </c>
      <c r="R36" s="7">
        <f>RANK(Q36,$Q$33:$Q$44)</f>
        <v>4</v>
      </c>
    </row>
    <row r="37" spans="1:18" x14ac:dyDescent="0.25">
      <c r="A37" s="7">
        <v>29</v>
      </c>
      <c r="B37" s="26" t="s">
        <v>79</v>
      </c>
      <c r="C37" s="26" t="s">
        <v>80</v>
      </c>
      <c r="D37" s="27" t="s">
        <v>12</v>
      </c>
      <c r="E37" s="27" t="s">
        <v>69</v>
      </c>
      <c r="F37" s="27" t="s">
        <v>81</v>
      </c>
      <c r="G37" s="28">
        <v>3.25</v>
      </c>
      <c r="H37" s="29"/>
      <c r="I37" s="30">
        <v>4.25</v>
      </c>
      <c r="J37" s="31"/>
      <c r="K37" s="32">
        <v>3.75</v>
      </c>
      <c r="L37" s="33"/>
      <c r="M37" s="34">
        <f t="shared" si="6"/>
        <v>19.5</v>
      </c>
      <c r="N37" s="34">
        <f t="shared" si="7"/>
        <v>25.5</v>
      </c>
      <c r="O37" s="34">
        <f t="shared" si="8"/>
        <v>22.5</v>
      </c>
      <c r="P37" s="34">
        <f t="shared" si="9"/>
        <v>19.5</v>
      </c>
      <c r="Q37" s="34">
        <f t="shared" si="10"/>
        <v>48</v>
      </c>
      <c r="R37" s="7">
        <v>5</v>
      </c>
    </row>
    <row r="38" spans="1:18" x14ac:dyDescent="0.25">
      <c r="A38" s="7">
        <v>36</v>
      </c>
      <c r="B38" s="26" t="s">
        <v>98</v>
      </c>
      <c r="C38" s="26" t="s">
        <v>99</v>
      </c>
      <c r="D38" s="27" t="s">
        <v>12</v>
      </c>
      <c r="E38" s="27" t="s">
        <v>69</v>
      </c>
      <c r="F38" s="27" t="s">
        <v>41</v>
      </c>
      <c r="G38" s="28">
        <v>4</v>
      </c>
      <c r="H38" s="29">
        <v>6</v>
      </c>
      <c r="I38" s="30">
        <v>4</v>
      </c>
      <c r="J38" s="31"/>
      <c r="K38" s="32">
        <v>4</v>
      </c>
      <c r="L38" s="33"/>
      <c r="M38" s="34">
        <f t="shared" si="6"/>
        <v>18</v>
      </c>
      <c r="N38" s="34">
        <f t="shared" si="7"/>
        <v>24</v>
      </c>
      <c r="O38" s="34">
        <f t="shared" si="8"/>
        <v>24</v>
      </c>
      <c r="P38" s="34">
        <f t="shared" si="9"/>
        <v>18</v>
      </c>
      <c r="Q38" s="34">
        <f t="shared" si="10"/>
        <v>48</v>
      </c>
      <c r="R38" s="7">
        <v>6</v>
      </c>
    </row>
    <row r="39" spans="1:18" x14ac:dyDescent="0.25">
      <c r="A39" s="7">
        <v>28</v>
      </c>
      <c r="B39" s="26" t="s">
        <v>76</v>
      </c>
      <c r="C39" s="26" t="s">
        <v>77</v>
      </c>
      <c r="D39" s="27" t="s">
        <v>12</v>
      </c>
      <c r="E39" s="27" t="s">
        <v>69</v>
      </c>
      <c r="F39" s="27" t="s">
        <v>78</v>
      </c>
      <c r="G39" s="28">
        <v>3.25</v>
      </c>
      <c r="H39" s="29"/>
      <c r="I39" s="30">
        <v>3.5</v>
      </c>
      <c r="J39" s="31"/>
      <c r="K39" s="32">
        <v>3.75</v>
      </c>
      <c r="L39" s="33"/>
      <c r="M39" s="34">
        <f t="shared" si="6"/>
        <v>19.5</v>
      </c>
      <c r="N39" s="34">
        <f t="shared" si="7"/>
        <v>21</v>
      </c>
      <c r="O39" s="34">
        <f t="shared" si="8"/>
        <v>22.5</v>
      </c>
      <c r="P39" s="34">
        <f t="shared" si="9"/>
        <v>19.5</v>
      </c>
      <c r="Q39" s="34">
        <f t="shared" si="10"/>
        <v>43.5</v>
      </c>
      <c r="R39" s="7">
        <f t="shared" ref="R39:R44" si="11">RANK(Q39,$Q$33:$Q$44)</f>
        <v>7</v>
      </c>
    </row>
    <row r="40" spans="1:18" x14ac:dyDescent="0.25">
      <c r="A40" s="7">
        <v>25</v>
      </c>
      <c r="B40" s="26" t="s">
        <v>67</v>
      </c>
      <c r="C40" s="26" t="s">
        <v>68</v>
      </c>
      <c r="D40" s="27" t="s">
        <v>12</v>
      </c>
      <c r="E40" s="27" t="s">
        <v>69</v>
      </c>
      <c r="F40" s="27" t="s">
        <v>58</v>
      </c>
      <c r="G40" s="28">
        <v>3.25</v>
      </c>
      <c r="H40" s="29"/>
      <c r="I40" s="30">
        <v>3.25</v>
      </c>
      <c r="J40" s="31"/>
      <c r="K40" s="32">
        <v>3.25</v>
      </c>
      <c r="L40" s="33"/>
      <c r="M40" s="34">
        <f t="shared" si="6"/>
        <v>19.5</v>
      </c>
      <c r="N40" s="34">
        <f t="shared" si="7"/>
        <v>19.5</v>
      </c>
      <c r="O40" s="34">
        <f t="shared" si="8"/>
        <v>19.5</v>
      </c>
      <c r="P40" s="34">
        <f t="shared" si="9"/>
        <v>19.5</v>
      </c>
      <c r="Q40" s="34">
        <f t="shared" si="10"/>
        <v>39</v>
      </c>
      <c r="R40" s="7">
        <f t="shared" si="11"/>
        <v>8</v>
      </c>
    </row>
    <row r="41" spans="1:18" x14ac:dyDescent="0.25">
      <c r="A41" s="7">
        <v>30</v>
      </c>
      <c r="B41" s="26" t="s">
        <v>82</v>
      </c>
      <c r="C41" s="26" t="s">
        <v>83</v>
      </c>
      <c r="D41" s="27" t="s">
        <v>12</v>
      </c>
      <c r="E41" s="27" t="s">
        <v>69</v>
      </c>
      <c r="F41" s="27" t="s">
        <v>84</v>
      </c>
      <c r="G41" s="28">
        <v>2.5</v>
      </c>
      <c r="H41" s="29"/>
      <c r="I41" s="30">
        <v>3.25</v>
      </c>
      <c r="J41" s="31">
        <v>6</v>
      </c>
      <c r="K41" s="32">
        <v>3.5</v>
      </c>
      <c r="L41" s="33"/>
      <c r="M41" s="34">
        <f t="shared" si="6"/>
        <v>15</v>
      </c>
      <c r="N41" s="34">
        <f t="shared" si="7"/>
        <v>13.5</v>
      </c>
      <c r="O41" s="34">
        <f t="shared" si="8"/>
        <v>21</v>
      </c>
      <c r="P41" s="34">
        <f t="shared" si="9"/>
        <v>13.5</v>
      </c>
      <c r="Q41" s="34">
        <f t="shared" si="10"/>
        <v>36</v>
      </c>
      <c r="R41" s="7">
        <f t="shared" si="11"/>
        <v>9</v>
      </c>
    </row>
    <row r="42" spans="1:18" x14ac:dyDescent="0.25">
      <c r="A42" s="7">
        <v>27</v>
      </c>
      <c r="B42" s="26" t="s">
        <v>73</v>
      </c>
      <c r="C42" s="26" t="s">
        <v>74</v>
      </c>
      <c r="D42" s="27" t="s">
        <v>12</v>
      </c>
      <c r="E42" s="27" t="s">
        <v>69</v>
      </c>
      <c r="F42" s="27" t="s">
        <v>75</v>
      </c>
      <c r="G42" s="28">
        <v>3.25</v>
      </c>
      <c r="H42" s="29">
        <v>6</v>
      </c>
      <c r="I42" s="30">
        <v>3.5</v>
      </c>
      <c r="J42" s="31">
        <v>6</v>
      </c>
      <c r="K42" s="32">
        <v>3.25</v>
      </c>
      <c r="L42" s="33">
        <v>6</v>
      </c>
      <c r="M42" s="34">
        <f t="shared" si="6"/>
        <v>13.5</v>
      </c>
      <c r="N42" s="34">
        <f t="shared" si="7"/>
        <v>15</v>
      </c>
      <c r="O42" s="34">
        <f t="shared" si="8"/>
        <v>13.5</v>
      </c>
      <c r="P42" s="34">
        <f t="shared" si="9"/>
        <v>13.5</v>
      </c>
      <c r="Q42" s="34">
        <f t="shared" si="10"/>
        <v>28.5</v>
      </c>
      <c r="R42" s="7">
        <f t="shared" si="11"/>
        <v>10</v>
      </c>
    </row>
    <row r="43" spans="1:18" x14ac:dyDescent="0.25">
      <c r="A43" s="7">
        <v>26</v>
      </c>
      <c r="B43" s="26" t="s">
        <v>70</v>
      </c>
      <c r="C43" s="26" t="s">
        <v>71</v>
      </c>
      <c r="D43" s="27" t="s">
        <v>12</v>
      </c>
      <c r="E43" s="27" t="s">
        <v>69</v>
      </c>
      <c r="F43" s="27" t="s">
        <v>72</v>
      </c>
      <c r="G43" s="28"/>
      <c r="H43" s="29"/>
      <c r="I43" s="30"/>
      <c r="J43" s="31"/>
      <c r="K43" s="32"/>
      <c r="L43" s="33"/>
      <c r="M43" s="34">
        <f t="shared" si="6"/>
        <v>0</v>
      </c>
      <c r="N43" s="34">
        <f t="shared" si="7"/>
        <v>0</v>
      </c>
      <c r="O43" s="34">
        <f t="shared" si="8"/>
        <v>0</v>
      </c>
      <c r="P43" s="34"/>
      <c r="Q43" s="34">
        <f t="shared" si="10"/>
        <v>0</v>
      </c>
      <c r="R43" s="7">
        <f t="shared" si="11"/>
        <v>11</v>
      </c>
    </row>
    <row r="44" spans="1:18" x14ac:dyDescent="0.25">
      <c r="A44" s="7">
        <v>33</v>
      </c>
      <c r="B44" s="26" t="s">
        <v>90</v>
      </c>
      <c r="C44" s="26" t="s">
        <v>91</v>
      </c>
      <c r="D44" s="27" t="s">
        <v>12</v>
      </c>
      <c r="E44" s="27" t="s">
        <v>69</v>
      </c>
      <c r="F44" s="27" t="s">
        <v>92</v>
      </c>
      <c r="G44" s="28"/>
      <c r="H44" s="29"/>
      <c r="I44" s="30"/>
      <c r="J44" s="31"/>
      <c r="K44" s="32"/>
      <c r="L44" s="33"/>
      <c r="M44" s="34">
        <f t="shared" si="6"/>
        <v>0</v>
      </c>
      <c r="N44" s="34">
        <f t="shared" si="7"/>
        <v>0</v>
      </c>
      <c r="O44" s="34">
        <f t="shared" si="8"/>
        <v>0</v>
      </c>
      <c r="P44" s="34"/>
      <c r="Q44" s="34">
        <f t="shared" si="10"/>
        <v>0</v>
      </c>
      <c r="R44" s="7">
        <f t="shared" si="11"/>
        <v>11</v>
      </c>
    </row>
    <row r="45" spans="1:18" x14ac:dyDescent="0.25">
      <c r="A45" s="7"/>
      <c r="B45" s="46"/>
      <c r="C45" s="46"/>
      <c r="D45" s="47"/>
      <c r="E45" s="47"/>
      <c r="F45" s="47"/>
      <c r="G45" s="48"/>
      <c r="H45" s="49"/>
      <c r="I45" s="50"/>
      <c r="J45" s="51"/>
      <c r="K45" s="52"/>
      <c r="L45" s="53"/>
      <c r="M45" s="54"/>
      <c r="N45" s="54"/>
      <c r="O45" s="54"/>
      <c r="P45" s="54"/>
      <c r="Q45" s="54"/>
      <c r="R45" s="54"/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2"/>
  <sheetViews>
    <sheetView zoomScaleNormal="100" workbookViewId="0">
      <selection activeCell="C4" sqref="C4"/>
    </sheetView>
  </sheetViews>
  <sheetFormatPr defaultRowHeight="15" x14ac:dyDescent="0.25"/>
  <cols>
    <col min="1" max="2" width="8.5703125" customWidth="1"/>
    <col min="3" max="3" width="10.7109375" customWidth="1"/>
    <col min="4" max="5" width="8.5703125" customWidth="1"/>
    <col min="6" max="6" width="36.140625" customWidth="1"/>
    <col min="7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339</v>
      </c>
    </row>
    <row r="7" spans="1:18" x14ac:dyDescent="0.25">
      <c r="A7" s="3" t="s">
        <v>3</v>
      </c>
      <c r="B7" s="55" t="s">
        <v>4</v>
      </c>
      <c r="C7" s="55" t="s">
        <v>5</v>
      </c>
      <c r="D7" s="55" t="s">
        <v>6</v>
      </c>
      <c r="E7" s="55" t="s">
        <v>7</v>
      </c>
      <c r="F7" s="55" t="s">
        <v>8</v>
      </c>
      <c r="G7" s="3" t="s">
        <v>317</v>
      </c>
      <c r="H7" s="3" t="s">
        <v>318</v>
      </c>
      <c r="I7" s="3" t="s">
        <v>319</v>
      </c>
      <c r="J7" s="3" t="s">
        <v>320</v>
      </c>
      <c r="K7" s="3" t="s">
        <v>321</v>
      </c>
      <c r="L7" s="3" t="s">
        <v>322</v>
      </c>
      <c r="M7" s="3" t="s">
        <v>326</v>
      </c>
      <c r="N7" s="3" t="s">
        <v>323</v>
      </c>
      <c r="O7" s="3" t="s">
        <v>324</v>
      </c>
      <c r="P7" s="3" t="s">
        <v>325</v>
      </c>
      <c r="Q7" s="3" t="s">
        <v>327</v>
      </c>
      <c r="R7" s="3" t="s">
        <v>328</v>
      </c>
    </row>
    <row r="8" spans="1:18" x14ac:dyDescent="0.25">
      <c r="A8" s="7">
        <v>58</v>
      </c>
      <c r="B8" s="56" t="s">
        <v>144</v>
      </c>
      <c r="C8" s="56" t="s">
        <v>145</v>
      </c>
      <c r="D8" s="57" t="s">
        <v>103</v>
      </c>
      <c r="E8" s="57" t="s">
        <v>13</v>
      </c>
      <c r="F8" s="57" t="s">
        <v>92</v>
      </c>
      <c r="G8" s="28">
        <v>6.25</v>
      </c>
      <c r="H8" s="29"/>
      <c r="I8" s="30">
        <v>7</v>
      </c>
      <c r="J8" s="31"/>
      <c r="K8" s="32">
        <v>6.75</v>
      </c>
      <c r="L8" s="33"/>
      <c r="M8" s="33">
        <f t="shared" ref="M8:M33" si="0">MIN(G8,I8,K8)</f>
        <v>6.25</v>
      </c>
      <c r="N8" s="34">
        <f t="shared" ref="N8:N37" si="1">SUM(G8*6-H8)</f>
        <v>37.5</v>
      </c>
      <c r="O8" s="34">
        <f t="shared" ref="O8:O37" si="2">SUM(I8*6-J8)</f>
        <v>42</v>
      </c>
      <c r="P8" s="34">
        <f t="shared" ref="P8:P37" si="3">SUM(K8*6-L8)</f>
        <v>40.5</v>
      </c>
      <c r="Q8" s="34">
        <f t="shared" ref="Q8:Q37" si="4">SUM(N8:P8)-MIN(N8:P8)</f>
        <v>82.5</v>
      </c>
      <c r="R8" s="7">
        <f>RANK(Q8,$Q$8:$Q$37)</f>
        <v>1</v>
      </c>
    </row>
    <row r="9" spans="1:18" x14ac:dyDescent="0.25">
      <c r="A9" s="7">
        <v>46</v>
      </c>
      <c r="B9" s="56" t="s">
        <v>121</v>
      </c>
      <c r="C9" s="56" t="s">
        <v>122</v>
      </c>
      <c r="D9" s="57" t="s">
        <v>103</v>
      </c>
      <c r="E9" s="57" t="s">
        <v>13</v>
      </c>
      <c r="F9" s="57" t="s">
        <v>123</v>
      </c>
      <c r="G9" s="28">
        <v>6.5</v>
      </c>
      <c r="H9" s="29"/>
      <c r="I9" s="30">
        <v>6.25</v>
      </c>
      <c r="J9" s="31"/>
      <c r="K9" s="32">
        <v>6.5</v>
      </c>
      <c r="L9" s="33"/>
      <c r="M9" s="33">
        <f t="shared" si="0"/>
        <v>6.25</v>
      </c>
      <c r="N9" s="34">
        <f t="shared" si="1"/>
        <v>39</v>
      </c>
      <c r="O9" s="34">
        <f t="shared" si="2"/>
        <v>37.5</v>
      </c>
      <c r="P9" s="34">
        <f t="shared" si="3"/>
        <v>39</v>
      </c>
      <c r="Q9" s="34">
        <f t="shared" si="4"/>
        <v>78</v>
      </c>
      <c r="R9" s="7">
        <f>RANK(Q9,$Q$8:$Q$37)</f>
        <v>2</v>
      </c>
    </row>
    <row r="10" spans="1:18" x14ac:dyDescent="0.25">
      <c r="A10" s="7">
        <v>64</v>
      </c>
      <c r="B10" s="56" t="s">
        <v>152</v>
      </c>
      <c r="C10" s="56" t="s">
        <v>153</v>
      </c>
      <c r="D10" s="57" t="s">
        <v>103</v>
      </c>
      <c r="E10" s="57" t="s">
        <v>13</v>
      </c>
      <c r="F10" s="57" t="s">
        <v>58</v>
      </c>
      <c r="G10" s="28">
        <v>6.5</v>
      </c>
      <c r="H10" s="29"/>
      <c r="I10" s="30">
        <v>6.5</v>
      </c>
      <c r="J10" s="31"/>
      <c r="K10" s="32">
        <v>6.25</v>
      </c>
      <c r="L10" s="33"/>
      <c r="M10" s="33">
        <f t="shared" si="0"/>
        <v>6.25</v>
      </c>
      <c r="N10" s="34">
        <f t="shared" si="1"/>
        <v>39</v>
      </c>
      <c r="O10" s="34">
        <f t="shared" si="2"/>
        <v>39</v>
      </c>
      <c r="P10" s="34">
        <f t="shared" si="3"/>
        <v>37.5</v>
      </c>
      <c r="Q10" s="34">
        <f t="shared" si="4"/>
        <v>78</v>
      </c>
      <c r="R10" s="7">
        <v>3</v>
      </c>
    </row>
    <row r="11" spans="1:18" x14ac:dyDescent="0.25">
      <c r="A11" s="7">
        <v>56</v>
      </c>
      <c r="B11" s="56" t="s">
        <v>39</v>
      </c>
      <c r="C11" s="56" t="s">
        <v>141</v>
      </c>
      <c r="D11" s="57" t="s">
        <v>103</v>
      </c>
      <c r="E11" s="57" t="s">
        <v>13</v>
      </c>
      <c r="F11" s="57" t="s">
        <v>97</v>
      </c>
      <c r="G11" s="28">
        <v>6.25</v>
      </c>
      <c r="H11" s="29"/>
      <c r="I11" s="30">
        <v>6</v>
      </c>
      <c r="J11" s="31"/>
      <c r="K11" s="32">
        <v>6.25</v>
      </c>
      <c r="L11" s="33"/>
      <c r="M11" s="33">
        <f t="shared" si="0"/>
        <v>6</v>
      </c>
      <c r="N11" s="34">
        <f t="shared" si="1"/>
        <v>37.5</v>
      </c>
      <c r="O11" s="34">
        <f t="shared" si="2"/>
        <v>36</v>
      </c>
      <c r="P11" s="34">
        <f t="shared" si="3"/>
        <v>37.5</v>
      </c>
      <c r="Q11" s="34">
        <f t="shared" si="4"/>
        <v>75</v>
      </c>
      <c r="R11" s="7">
        <f>RANK(Q11,$Q$8:$Q$37)</f>
        <v>4</v>
      </c>
    </row>
    <row r="12" spans="1:18" x14ac:dyDescent="0.25">
      <c r="A12" s="7">
        <v>45</v>
      </c>
      <c r="B12" s="56" t="s">
        <v>105</v>
      </c>
      <c r="C12" s="56" t="s">
        <v>120</v>
      </c>
      <c r="D12" s="58">
        <v>2010</v>
      </c>
      <c r="E12" s="57" t="s">
        <v>13</v>
      </c>
      <c r="F12" s="57" t="s">
        <v>117</v>
      </c>
      <c r="G12" s="28">
        <v>6.25</v>
      </c>
      <c r="H12" s="29"/>
      <c r="I12" s="30">
        <v>6.25</v>
      </c>
      <c r="J12" s="31"/>
      <c r="K12" s="32">
        <v>6.25</v>
      </c>
      <c r="L12" s="33">
        <v>6</v>
      </c>
      <c r="M12" s="33">
        <f t="shared" si="0"/>
        <v>6.25</v>
      </c>
      <c r="N12" s="34">
        <f t="shared" si="1"/>
        <v>37.5</v>
      </c>
      <c r="O12" s="34">
        <f t="shared" si="2"/>
        <v>37.5</v>
      </c>
      <c r="P12" s="34">
        <f t="shared" si="3"/>
        <v>31.5</v>
      </c>
      <c r="Q12" s="34">
        <f t="shared" si="4"/>
        <v>75</v>
      </c>
      <c r="R12" s="7">
        <v>5</v>
      </c>
    </row>
    <row r="13" spans="1:18" x14ac:dyDescent="0.25">
      <c r="A13" s="7">
        <v>43</v>
      </c>
      <c r="B13" s="56" t="s">
        <v>114</v>
      </c>
      <c r="C13" s="56" t="s">
        <v>116</v>
      </c>
      <c r="D13" s="58">
        <v>2010</v>
      </c>
      <c r="E13" s="57" t="s">
        <v>13</v>
      </c>
      <c r="F13" s="57" t="s">
        <v>17</v>
      </c>
      <c r="G13" s="28">
        <v>6</v>
      </c>
      <c r="H13" s="29"/>
      <c r="I13" s="30">
        <v>5.75</v>
      </c>
      <c r="J13" s="31"/>
      <c r="K13" s="32">
        <v>6.25</v>
      </c>
      <c r="L13" s="33"/>
      <c r="M13" s="33">
        <f t="shared" si="0"/>
        <v>5.75</v>
      </c>
      <c r="N13" s="34">
        <f t="shared" si="1"/>
        <v>36</v>
      </c>
      <c r="O13" s="34">
        <f t="shared" si="2"/>
        <v>34.5</v>
      </c>
      <c r="P13" s="34">
        <f t="shared" si="3"/>
        <v>37.5</v>
      </c>
      <c r="Q13" s="34">
        <f t="shared" si="4"/>
        <v>73.5</v>
      </c>
      <c r="R13" s="7">
        <f t="shared" ref="R13:R37" si="5">RANK(Q13,$Q$8:$Q$37)</f>
        <v>6</v>
      </c>
    </row>
    <row r="14" spans="1:18" x14ac:dyDescent="0.25">
      <c r="A14" s="7">
        <v>60</v>
      </c>
      <c r="B14" s="56" t="s">
        <v>139</v>
      </c>
      <c r="C14" s="56" t="s">
        <v>147</v>
      </c>
      <c r="D14" s="57" t="s">
        <v>103</v>
      </c>
      <c r="E14" s="57" t="s">
        <v>13</v>
      </c>
      <c r="F14" s="57" t="s">
        <v>58</v>
      </c>
      <c r="G14" s="28">
        <v>6</v>
      </c>
      <c r="H14" s="29"/>
      <c r="I14" s="30">
        <v>6</v>
      </c>
      <c r="J14" s="31"/>
      <c r="K14" s="32">
        <v>6</v>
      </c>
      <c r="L14" s="33"/>
      <c r="M14" s="33">
        <f t="shared" si="0"/>
        <v>6</v>
      </c>
      <c r="N14" s="34">
        <f t="shared" si="1"/>
        <v>36</v>
      </c>
      <c r="O14" s="34">
        <f t="shared" si="2"/>
        <v>36</v>
      </c>
      <c r="P14" s="34">
        <f t="shared" si="3"/>
        <v>36</v>
      </c>
      <c r="Q14" s="34">
        <f t="shared" si="4"/>
        <v>72</v>
      </c>
      <c r="R14" s="7">
        <f t="shared" si="5"/>
        <v>7</v>
      </c>
    </row>
    <row r="15" spans="1:18" x14ac:dyDescent="0.25">
      <c r="A15" s="7">
        <v>62</v>
      </c>
      <c r="B15" s="56" t="s">
        <v>150</v>
      </c>
      <c r="C15" s="56" t="s">
        <v>151</v>
      </c>
      <c r="D15" s="57" t="s">
        <v>103</v>
      </c>
      <c r="E15" s="57" t="s">
        <v>13</v>
      </c>
      <c r="F15" s="57" t="s">
        <v>58</v>
      </c>
      <c r="G15" s="28">
        <v>6.25</v>
      </c>
      <c r="H15" s="29"/>
      <c r="I15" s="30">
        <v>5.75</v>
      </c>
      <c r="J15" s="31"/>
      <c r="K15" s="32">
        <v>5.75</v>
      </c>
      <c r="L15" s="33"/>
      <c r="M15" s="33">
        <f t="shared" si="0"/>
        <v>5.75</v>
      </c>
      <c r="N15" s="34">
        <f t="shared" si="1"/>
        <v>37.5</v>
      </c>
      <c r="O15" s="34">
        <f t="shared" si="2"/>
        <v>34.5</v>
      </c>
      <c r="P15" s="34">
        <f t="shared" si="3"/>
        <v>34.5</v>
      </c>
      <c r="Q15" s="34">
        <f t="shared" si="4"/>
        <v>72</v>
      </c>
      <c r="R15" s="7">
        <f t="shared" si="5"/>
        <v>7</v>
      </c>
    </row>
    <row r="16" spans="1:18" x14ac:dyDescent="0.25">
      <c r="A16" s="7">
        <v>51</v>
      </c>
      <c r="B16" s="56" t="s">
        <v>132</v>
      </c>
      <c r="C16" s="56" t="s">
        <v>133</v>
      </c>
      <c r="D16" s="57" t="s">
        <v>103</v>
      </c>
      <c r="E16" s="57" t="s">
        <v>13</v>
      </c>
      <c r="F16" s="57" t="s">
        <v>134</v>
      </c>
      <c r="G16" s="28">
        <v>5.75</v>
      </c>
      <c r="H16" s="29"/>
      <c r="I16" s="30">
        <v>6</v>
      </c>
      <c r="J16" s="31"/>
      <c r="K16" s="32">
        <v>5.75</v>
      </c>
      <c r="L16" s="33"/>
      <c r="M16" s="33">
        <f t="shared" si="0"/>
        <v>5.75</v>
      </c>
      <c r="N16" s="34">
        <f t="shared" si="1"/>
        <v>34.5</v>
      </c>
      <c r="O16" s="34">
        <f t="shared" si="2"/>
        <v>36</v>
      </c>
      <c r="P16" s="34">
        <f t="shared" si="3"/>
        <v>34.5</v>
      </c>
      <c r="Q16" s="34">
        <f t="shared" si="4"/>
        <v>70.5</v>
      </c>
      <c r="R16" s="7">
        <f t="shared" si="5"/>
        <v>9</v>
      </c>
    </row>
    <row r="17" spans="1:18" x14ac:dyDescent="0.25">
      <c r="A17" s="7">
        <v>54</v>
      </c>
      <c r="B17" s="56" t="s">
        <v>46</v>
      </c>
      <c r="C17" s="56" t="s">
        <v>138</v>
      </c>
      <c r="D17" s="57" t="s">
        <v>103</v>
      </c>
      <c r="E17" s="57" t="s">
        <v>13</v>
      </c>
      <c r="F17" s="57" t="s">
        <v>131</v>
      </c>
      <c r="G17" s="28">
        <v>5</v>
      </c>
      <c r="H17" s="29"/>
      <c r="I17" s="30">
        <v>5.5</v>
      </c>
      <c r="J17" s="31"/>
      <c r="K17" s="32">
        <v>6.25</v>
      </c>
      <c r="L17" s="33"/>
      <c r="M17" s="33">
        <f t="shared" si="0"/>
        <v>5</v>
      </c>
      <c r="N17" s="34">
        <f t="shared" si="1"/>
        <v>30</v>
      </c>
      <c r="O17" s="34">
        <f t="shared" si="2"/>
        <v>33</v>
      </c>
      <c r="P17" s="34">
        <f t="shared" si="3"/>
        <v>37.5</v>
      </c>
      <c r="Q17" s="34">
        <f t="shared" si="4"/>
        <v>70.5</v>
      </c>
      <c r="R17" s="7">
        <f t="shared" si="5"/>
        <v>9</v>
      </c>
    </row>
    <row r="18" spans="1:18" x14ac:dyDescent="0.25">
      <c r="A18" s="7">
        <v>55</v>
      </c>
      <c r="B18" s="56" t="s">
        <v>139</v>
      </c>
      <c r="C18" s="56" t="s">
        <v>140</v>
      </c>
      <c r="D18" s="57" t="s">
        <v>103</v>
      </c>
      <c r="E18" s="57" t="s">
        <v>13</v>
      </c>
      <c r="F18" s="57" t="s">
        <v>125</v>
      </c>
      <c r="G18" s="28">
        <v>6</v>
      </c>
      <c r="H18" s="29"/>
      <c r="I18" s="30">
        <v>6</v>
      </c>
      <c r="J18" s="31">
        <v>6</v>
      </c>
      <c r="K18" s="32">
        <v>5.5</v>
      </c>
      <c r="L18" s="33"/>
      <c r="M18" s="33">
        <f t="shared" si="0"/>
        <v>5.5</v>
      </c>
      <c r="N18" s="34">
        <f t="shared" si="1"/>
        <v>36</v>
      </c>
      <c r="O18" s="34">
        <f t="shared" si="2"/>
        <v>30</v>
      </c>
      <c r="P18" s="34">
        <f t="shared" si="3"/>
        <v>33</v>
      </c>
      <c r="Q18" s="34">
        <f t="shared" si="4"/>
        <v>69</v>
      </c>
      <c r="R18" s="7">
        <f t="shared" si="5"/>
        <v>11</v>
      </c>
    </row>
    <row r="19" spans="1:18" x14ac:dyDescent="0.25">
      <c r="A19" s="7">
        <v>42</v>
      </c>
      <c r="B19" s="56" t="s">
        <v>114</v>
      </c>
      <c r="C19" s="56" t="s">
        <v>115</v>
      </c>
      <c r="D19" s="57" t="s">
        <v>103</v>
      </c>
      <c r="E19" s="57" t="s">
        <v>13</v>
      </c>
      <c r="F19" s="57" t="s">
        <v>104</v>
      </c>
      <c r="G19" s="28">
        <v>5.25</v>
      </c>
      <c r="H19" s="29"/>
      <c r="I19" s="30">
        <v>5.5</v>
      </c>
      <c r="J19" s="31"/>
      <c r="K19" s="32">
        <v>5.75</v>
      </c>
      <c r="L19" s="33"/>
      <c r="M19" s="33">
        <f t="shared" si="0"/>
        <v>5.25</v>
      </c>
      <c r="N19" s="34">
        <f t="shared" si="1"/>
        <v>31.5</v>
      </c>
      <c r="O19" s="34">
        <f t="shared" si="2"/>
        <v>33</v>
      </c>
      <c r="P19" s="34">
        <f t="shared" si="3"/>
        <v>34.5</v>
      </c>
      <c r="Q19" s="34">
        <f t="shared" si="4"/>
        <v>67.5</v>
      </c>
      <c r="R19" s="7">
        <f t="shared" si="5"/>
        <v>12</v>
      </c>
    </row>
    <row r="20" spans="1:18" x14ac:dyDescent="0.25">
      <c r="A20" s="7">
        <v>41</v>
      </c>
      <c r="B20" s="56" t="s">
        <v>111</v>
      </c>
      <c r="C20" s="56" t="s">
        <v>112</v>
      </c>
      <c r="D20" s="58">
        <v>2010</v>
      </c>
      <c r="E20" s="57" t="s">
        <v>13</v>
      </c>
      <c r="F20" s="57" t="s">
        <v>113</v>
      </c>
      <c r="G20" s="28">
        <v>5.5</v>
      </c>
      <c r="H20" s="29"/>
      <c r="I20" s="30">
        <v>4.75</v>
      </c>
      <c r="J20" s="31"/>
      <c r="K20" s="32">
        <v>5.5</v>
      </c>
      <c r="L20" s="33"/>
      <c r="M20" s="33">
        <f t="shared" si="0"/>
        <v>4.75</v>
      </c>
      <c r="N20" s="34">
        <f t="shared" si="1"/>
        <v>33</v>
      </c>
      <c r="O20" s="34">
        <f t="shared" si="2"/>
        <v>28.5</v>
      </c>
      <c r="P20" s="34">
        <f t="shared" si="3"/>
        <v>33</v>
      </c>
      <c r="Q20" s="34">
        <f t="shared" si="4"/>
        <v>66</v>
      </c>
      <c r="R20" s="7">
        <f t="shared" si="5"/>
        <v>13</v>
      </c>
    </row>
    <row r="21" spans="1:18" x14ac:dyDescent="0.25">
      <c r="A21" s="7">
        <v>44</v>
      </c>
      <c r="B21" s="56" t="s">
        <v>118</v>
      </c>
      <c r="C21" s="56" t="s">
        <v>119</v>
      </c>
      <c r="D21" s="57" t="s">
        <v>103</v>
      </c>
      <c r="E21" s="57" t="s">
        <v>13</v>
      </c>
      <c r="F21" s="57" t="s">
        <v>78</v>
      </c>
      <c r="G21" s="28">
        <v>4.5</v>
      </c>
      <c r="H21" s="29"/>
      <c r="I21" s="30">
        <v>5</v>
      </c>
      <c r="J21" s="31"/>
      <c r="K21" s="32">
        <v>6</v>
      </c>
      <c r="L21" s="33"/>
      <c r="M21" s="33">
        <f t="shared" si="0"/>
        <v>4.5</v>
      </c>
      <c r="N21" s="34">
        <f t="shared" si="1"/>
        <v>27</v>
      </c>
      <c r="O21" s="34">
        <f t="shared" si="2"/>
        <v>30</v>
      </c>
      <c r="P21" s="34">
        <f t="shared" si="3"/>
        <v>36</v>
      </c>
      <c r="Q21" s="34">
        <f t="shared" si="4"/>
        <v>66</v>
      </c>
      <c r="R21" s="7">
        <f t="shared" si="5"/>
        <v>13</v>
      </c>
    </row>
    <row r="22" spans="1:18" x14ac:dyDescent="0.25">
      <c r="A22" s="7">
        <v>52</v>
      </c>
      <c r="B22" s="56" t="s">
        <v>129</v>
      </c>
      <c r="C22" s="56" t="s">
        <v>135</v>
      </c>
      <c r="D22" s="57" t="s">
        <v>103</v>
      </c>
      <c r="E22" s="57" t="s">
        <v>13</v>
      </c>
      <c r="F22" s="57" t="s">
        <v>50</v>
      </c>
      <c r="G22" s="28">
        <v>5.5</v>
      </c>
      <c r="H22" s="29"/>
      <c r="I22" s="30">
        <v>5.5</v>
      </c>
      <c r="J22" s="31"/>
      <c r="K22" s="32">
        <v>5.25</v>
      </c>
      <c r="L22" s="33"/>
      <c r="M22" s="33">
        <f t="shared" si="0"/>
        <v>5.25</v>
      </c>
      <c r="N22" s="34">
        <f t="shared" si="1"/>
        <v>33</v>
      </c>
      <c r="O22" s="34">
        <f t="shared" si="2"/>
        <v>33</v>
      </c>
      <c r="P22" s="34">
        <f t="shared" si="3"/>
        <v>31.5</v>
      </c>
      <c r="Q22" s="34">
        <f t="shared" si="4"/>
        <v>66</v>
      </c>
      <c r="R22" s="7">
        <f t="shared" si="5"/>
        <v>13</v>
      </c>
    </row>
    <row r="23" spans="1:18" x14ac:dyDescent="0.25">
      <c r="A23" s="7">
        <v>53</v>
      </c>
      <c r="B23" s="56" t="s">
        <v>136</v>
      </c>
      <c r="C23" s="56" t="s">
        <v>137</v>
      </c>
      <c r="D23" s="57" t="s">
        <v>103</v>
      </c>
      <c r="E23" s="57" t="s">
        <v>13</v>
      </c>
      <c r="F23" s="57" t="s">
        <v>34</v>
      </c>
      <c r="G23" s="28">
        <v>5</v>
      </c>
      <c r="H23" s="29"/>
      <c r="I23" s="30">
        <v>5.25</v>
      </c>
      <c r="J23" s="31"/>
      <c r="K23" s="32">
        <v>5.75</v>
      </c>
      <c r="L23" s="33"/>
      <c r="M23" s="33">
        <f t="shared" si="0"/>
        <v>5</v>
      </c>
      <c r="N23" s="34">
        <f t="shared" si="1"/>
        <v>30</v>
      </c>
      <c r="O23" s="34">
        <f t="shared" si="2"/>
        <v>31.5</v>
      </c>
      <c r="P23" s="34">
        <f t="shared" si="3"/>
        <v>34.5</v>
      </c>
      <c r="Q23" s="34">
        <f t="shared" si="4"/>
        <v>66</v>
      </c>
      <c r="R23" s="7">
        <f t="shared" si="5"/>
        <v>13</v>
      </c>
    </row>
    <row r="24" spans="1:18" x14ac:dyDescent="0.25">
      <c r="A24" s="7">
        <v>162</v>
      </c>
      <c r="B24" s="56" t="s">
        <v>330</v>
      </c>
      <c r="C24" s="56" t="s">
        <v>309</v>
      </c>
      <c r="D24" s="58">
        <v>2010</v>
      </c>
      <c r="E24" s="58" t="s">
        <v>13</v>
      </c>
      <c r="F24" s="57" t="s">
        <v>41</v>
      </c>
      <c r="G24" s="28">
        <v>5.25</v>
      </c>
      <c r="H24" s="29"/>
      <c r="I24" s="30">
        <v>4.5</v>
      </c>
      <c r="J24" s="31"/>
      <c r="K24" s="32">
        <v>5.75</v>
      </c>
      <c r="L24" s="33"/>
      <c r="M24" s="33">
        <f t="shared" si="0"/>
        <v>4.5</v>
      </c>
      <c r="N24" s="34">
        <f t="shared" si="1"/>
        <v>31.5</v>
      </c>
      <c r="O24" s="34">
        <f t="shared" si="2"/>
        <v>27</v>
      </c>
      <c r="P24" s="34">
        <f t="shared" si="3"/>
        <v>34.5</v>
      </c>
      <c r="Q24" s="34">
        <f t="shared" si="4"/>
        <v>66</v>
      </c>
      <c r="R24" s="7">
        <f t="shared" si="5"/>
        <v>13</v>
      </c>
    </row>
    <row r="25" spans="1:18" x14ac:dyDescent="0.25">
      <c r="A25" s="7">
        <v>57</v>
      </c>
      <c r="B25" s="56" t="s">
        <v>142</v>
      </c>
      <c r="C25" s="56" t="s">
        <v>143</v>
      </c>
      <c r="D25" s="57" t="s">
        <v>103</v>
      </c>
      <c r="E25" s="57" t="s">
        <v>13</v>
      </c>
      <c r="F25" s="57" t="s">
        <v>134</v>
      </c>
      <c r="G25" s="28">
        <v>5.25</v>
      </c>
      <c r="H25" s="29"/>
      <c r="I25" s="30">
        <v>4.75</v>
      </c>
      <c r="J25" s="31"/>
      <c r="K25" s="32">
        <v>5.5</v>
      </c>
      <c r="L25" s="33"/>
      <c r="M25" s="33">
        <f t="shared" si="0"/>
        <v>4.75</v>
      </c>
      <c r="N25" s="34">
        <f t="shared" si="1"/>
        <v>31.5</v>
      </c>
      <c r="O25" s="34">
        <f t="shared" si="2"/>
        <v>28.5</v>
      </c>
      <c r="P25" s="34">
        <f t="shared" si="3"/>
        <v>33</v>
      </c>
      <c r="Q25" s="34">
        <f t="shared" si="4"/>
        <v>64.5</v>
      </c>
      <c r="R25" s="7">
        <f t="shared" si="5"/>
        <v>18</v>
      </c>
    </row>
    <row r="26" spans="1:18" x14ac:dyDescent="0.25">
      <c r="A26" s="7">
        <v>59</v>
      </c>
      <c r="B26" s="56" t="s">
        <v>146</v>
      </c>
      <c r="C26" s="56" t="s">
        <v>147</v>
      </c>
      <c r="D26" s="57" t="s">
        <v>103</v>
      </c>
      <c r="E26" s="57" t="s">
        <v>13</v>
      </c>
      <c r="F26" s="57" t="s">
        <v>58</v>
      </c>
      <c r="G26" s="28">
        <v>5.25</v>
      </c>
      <c r="H26" s="29"/>
      <c r="I26" s="30">
        <v>5.25</v>
      </c>
      <c r="J26" s="31"/>
      <c r="K26" s="32">
        <v>5.5</v>
      </c>
      <c r="L26" s="33"/>
      <c r="M26" s="33">
        <f t="shared" si="0"/>
        <v>5.25</v>
      </c>
      <c r="N26" s="34">
        <f t="shared" si="1"/>
        <v>31.5</v>
      </c>
      <c r="O26" s="34">
        <f t="shared" si="2"/>
        <v>31.5</v>
      </c>
      <c r="P26" s="34">
        <f t="shared" si="3"/>
        <v>33</v>
      </c>
      <c r="Q26" s="34">
        <f t="shared" si="4"/>
        <v>64.5</v>
      </c>
      <c r="R26" s="7">
        <f t="shared" si="5"/>
        <v>18</v>
      </c>
    </row>
    <row r="27" spans="1:18" x14ac:dyDescent="0.25">
      <c r="A27" s="7">
        <v>49</v>
      </c>
      <c r="B27" s="56" t="s">
        <v>37</v>
      </c>
      <c r="C27" s="56" t="s">
        <v>128</v>
      </c>
      <c r="D27" s="57" t="s">
        <v>103</v>
      </c>
      <c r="E27" s="57" t="s">
        <v>13</v>
      </c>
      <c r="F27" s="57" t="s">
        <v>31</v>
      </c>
      <c r="G27" s="28">
        <v>5</v>
      </c>
      <c r="H27" s="29"/>
      <c r="I27" s="30">
        <v>4.75</v>
      </c>
      <c r="J27" s="31"/>
      <c r="K27" s="32">
        <v>5</v>
      </c>
      <c r="L27" s="33"/>
      <c r="M27" s="33">
        <f t="shared" si="0"/>
        <v>4.75</v>
      </c>
      <c r="N27" s="34">
        <f t="shared" si="1"/>
        <v>30</v>
      </c>
      <c r="O27" s="34">
        <f t="shared" si="2"/>
        <v>28.5</v>
      </c>
      <c r="P27" s="34">
        <f t="shared" si="3"/>
        <v>30</v>
      </c>
      <c r="Q27" s="34">
        <f t="shared" si="4"/>
        <v>60</v>
      </c>
      <c r="R27" s="7">
        <f t="shared" si="5"/>
        <v>20</v>
      </c>
    </row>
    <row r="28" spans="1:18" x14ac:dyDescent="0.25">
      <c r="A28" s="7">
        <v>63</v>
      </c>
      <c r="B28" s="56" t="s">
        <v>37</v>
      </c>
      <c r="C28" s="56" t="s">
        <v>151</v>
      </c>
      <c r="D28" s="57" t="s">
        <v>103</v>
      </c>
      <c r="E28" s="57" t="s">
        <v>13</v>
      </c>
      <c r="F28" s="57" t="s">
        <v>58</v>
      </c>
      <c r="G28" s="28">
        <v>4.25</v>
      </c>
      <c r="H28" s="29"/>
      <c r="I28" s="30">
        <v>4.75</v>
      </c>
      <c r="J28" s="31"/>
      <c r="K28" s="32">
        <v>5.25</v>
      </c>
      <c r="L28" s="33"/>
      <c r="M28" s="33">
        <f t="shared" si="0"/>
        <v>4.25</v>
      </c>
      <c r="N28" s="34">
        <f t="shared" si="1"/>
        <v>25.5</v>
      </c>
      <c r="O28" s="34">
        <f t="shared" si="2"/>
        <v>28.5</v>
      </c>
      <c r="P28" s="34">
        <f t="shared" si="3"/>
        <v>31.5</v>
      </c>
      <c r="Q28" s="34">
        <f t="shared" si="4"/>
        <v>60</v>
      </c>
      <c r="R28" s="7">
        <f t="shared" si="5"/>
        <v>20</v>
      </c>
    </row>
    <row r="29" spans="1:18" x14ac:dyDescent="0.25">
      <c r="A29" s="7">
        <v>37</v>
      </c>
      <c r="B29" s="56" t="s">
        <v>101</v>
      </c>
      <c r="C29" s="56" t="s">
        <v>102</v>
      </c>
      <c r="D29" s="57" t="s">
        <v>103</v>
      </c>
      <c r="E29" s="57" t="s">
        <v>13</v>
      </c>
      <c r="F29" s="57" t="s">
        <v>104</v>
      </c>
      <c r="G29" s="28">
        <v>4.5</v>
      </c>
      <c r="H29" s="29"/>
      <c r="I29" s="30">
        <v>4.75</v>
      </c>
      <c r="J29" s="31"/>
      <c r="K29" s="32">
        <v>3.75</v>
      </c>
      <c r="L29" s="33"/>
      <c r="M29" s="33">
        <f t="shared" si="0"/>
        <v>3.75</v>
      </c>
      <c r="N29" s="34">
        <f t="shared" si="1"/>
        <v>27</v>
      </c>
      <c r="O29" s="34">
        <f t="shared" si="2"/>
        <v>28.5</v>
      </c>
      <c r="P29" s="34">
        <f t="shared" si="3"/>
        <v>22.5</v>
      </c>
      <c r="Q29" s="34">
        <f t="shared" si="4"/>
        <v>55.5</v>
      </c>
      <c r="R29" s="7">
        <f t="shared" si="5"/>
        <v>22</v>
      </c>
    </row>
    <row r="30" spans="1:18" x14ac:dyDescent="0.25">
      <c r="A30" s="7">
        <v>39</v>
      </c>
      <c r="B30" s="56" t="s">
        <v>107</v>
      </c>
      <c r="C30" s="56" t="s">
        <v>108</v>
      </c>
      <c r="D30" s="57" t="s">
        <v>103</v>
      </c>
      <c r="E30" s="57" t="s">
        <v>13</v>
      </c>
      <c r="F30" s="57" t="s">
        <v>84</v>
      </c>
      <c r="G30" s="28">
        <v>3.5</v>
      </c>
      <c r="H30" s="29"/>
      <c r="I30" s="30">
        <v>4.25</v>
      </c>
      <c r="J30" s="31"/>
      <c r="K30" s="32">
        <v>4.5</v>
      </c>
      <c r="L30" s="33"/>
      <c r="M30" s="33">
        <f t="shared" si="0"/>
        <v>3.5</v>
      </c>
      <c r="N30" s="34">
        <f t="shared" si="1"/>
        <v>21</v>
      </c>
      <c r="O30" s="34">
        <f t="shared" si="2"/>
        <v>25.5</v>
      </c>
      <c r="P30" s="34">
        <f t="shared" si="3"/>
        <v>27</v>
      </c>
      <c r="Q30" s="34">
        <f t="shared" si="4"/>
        <v>52.5</v>
      </c>
      <c r="R30" s="7">
        <f t="shared" si="5"/>
        <v>23</v>
      </c>
    </row>
    <row r="31" spans="1:18" x14ac:dyDescent="0.25">
      <c r="A31" s="7">
        <v>38</v>
      </c>
      <c r="B31" s="59" t="s">
        <v>105</v>
      </c>
      <c r="C31" s="59" t="s">
        <v>106</v>
      </c>
      <c r="D31" s="60">
        <v>2010</v>
      </c>
      <c r="E31" s="61" t="s">
        <v>13</v>
      </c>
      <c r="F31" s="57" t="s">
        <v>17</v>
      </c>
      <c r="G31" s="28">
        <v>3.75</v>
      </c>
      <c r="H31" s="29"/>
      <c r="I31" s="30">
        <v>4.25</v>
      </c>
      <c r="J31" s="31"/>
      <c r="K31" s="32">
        <v>4.25</v>
      </c>
      <c r="L31" s="33"/>
      <c r="M31" s="33">
        <f t="shared" si="0"/>
        <v>3.75</v>
      </c>
      <c r="N31" s="34">
        <f t="shared" si="1"/>
        <v>22.5</v>
      </c>
      <c r="O31" s="34">
        <f t="shared" si="2"/>
        <v>25.5</v>
      </c>
      <c r="P31" s="34">
        <f t="shared" si="3"/>
        <v>25.5</v>
      </c>
      <c r="Q31" s="34">
        <f t="shared" si="4"/>
        <v>51</v>
      </c>
      <c r="R31" s="7">
        <f t="shared" si="5"/>
        <v>24</v>
      </c>
    </row>
    <row r="32" spans="1:18" x14ac:dyDescent="0.25">
      <c r="A32" s="7">
        <v>40</v>
      </c>
      <c r="B32" s="56" t="s">
        <v>109</v>
      </c>
      <c r="C32" s="56" t="s">
        <v>110</v>
      </c>
      <c r="D32" s="57" t="s">
        <v>103</v>
      </c>
      <c r="E32" s="57" t="s">
        <v>13</v>
      </c>
      <c r="F32" s="62" t="s">
        <v>81</v>
      </c>
      <c r="G32" s="28">
        <v>3</v>
      </c>
      <c r="H32" s="29"/>
      <c r="I32" s="30">
        <v>5</v>
      </c>
      <c r="J32" s="31">
        <v>3</v>
      </c>
      <c r="K32" s="32">
        <v>3.75</v>
      </c>
      <c r="L32" s="33"/>
      <c r="M32" s="33">
        <f t="shared" si="0"/>
        <v>3</v>
      </c>
      <c r="N32" s="34">
        <f t="shared" si="1"/>
        <v>18</v>
      </c>
      <c r="O32" s="34">
        <f t="shared" si="2"/>
        <v>27</v>
      </c>
      <c r="P32" s="34">
        <f t="shared" si="3"/>
        <v>22.5</v>
      </c>
      <c r="Q32" s="34">
        <f t="shared" si="4"/>
        <v>49.5</v>
      </c>
      <c r="R32" s="7">
        <f t="shared" si="5"/>
        <v>25</v>
      </c>
    </row>
    <row r="33" spans="1:18" x14ac:dyDescent="0.25">
      <c r="A33" s="7">
        <v>61</v>
      </c>
      <c r="B33" s="56" t="s">
        <v>148</v>
      </c>
      <c r="C33" s="56" t="s">
        <v>149</v>
      </c>
      <c r="D33" s="57" t="s">
        <v>103</v>
      </c>
      <c r="E33" s="57" t="s">
        <v>13</v>
      </c>
      <c r="F33" s="57" t="s">
        <v>58</v>
      </c>
      <c r="G33" s="28">
        <v>3.25</v>
      </c>
      <c r="H33" s="29"/>
      <c r="I33" s="30">
        <v>3.25</v>
      </c>
      <c r="J33" s="31"/>
      <c r="K33" s="32">
        <v>3.25</v>
      </c>
      <c r="L33" s="33"/>
      <c r="M33" s="33">
        <f t="shared" si="0"/>
        <v>3.25</v>
      </c>
      <c r="N33" s="34">
        <f t="shared" si="1"/>
        <v>19.5</v>
      </c>
      <c r="O33" s="34">
        <f t="shared" si="2"/>
        <v>19.5</v>
      </c>
      <c r="P33" s="34">
        <f t="shared" si="3"/>
        <v>19.5</v>
      </c>
      <c r="Q33" s="34">
        <f t="shared" si="4"/>
        <v>39</v>
      </c>
      <c r="R33" s="7">
        <f t="shared" si="5"/>
        <v>26</v>
      </c>
    </row>
    <row r="34" spans="1:18" x14ac:dyDescent="0.25">
      <c r="A34" s="7">
        <v>47</v>
      </c>
      <c r="B34" s="56" t="s">
        <v>42</v>
      </c>
      <c r="C34" s="56" t="s">
        <v>124</v>
      </c>
      <c r="D34" s="57" t="s">
        <v>103</v>
      </c>
      <c r="E34" s="57" t="s">
        <v>13</v>
      </c>
      <c r="F34" s="57" t="s">
        <v>125</v>
      </c>
      <c r="G34" s="28"/>
      <c r="H34" s="29"/>
      <c r="I34" s="30"/>
      <c r="J34" s="31"/>
      <c r="K34" s="32"/>
      <c r="L34" s="33"/>
      <c r="M34" s="33"/>
      <c r="N34" s="34">
        <f t="shared" si="1"/>
        <v>0</v>
      </c>
      <c r="O34" s="34">
        <f t="shared" si="2"/>
        <v>0</v>
      </c>
      <c r="P34" s="34">
        <f t="shared" si="3"/>
        <v>0</v>
      </c>
      <c r="Q34" s="34">
        <f t="shared" si="4"/>
        <v>0</v>
      </c>
      <c r="R34" s="7">
        <f t="shared" si="5"/>
        <v>27</v>
      </c>
    </row>
    <row r="35" spans="1:18" x14ac:dyDescent="0.25">
      <c r="A35" s="7">
        <v>48</v>
      </c>
      <c r="B35" s="56" t="s">
        <v>126</v>
      </c>
      <c r="C35" s="56" t="s">
        <v>127</v>
      </c>
      <c r="D35" s="57" t="s">
        <v>103</v>
      </c>
      <c r="E35" s="57" t="s">
        <v>13</v>
      </c>
      <c r="F35" s="57" t="s">
        <v>31</v>
      </c>
      <c r="G35" s="28"/>
      <c r="H35" s="29"/>
      <c r="I35" s="30"/>
      <c r="J35" s="31"/>
      <c r="K35" s="32"/>
      <c r="L35" s="33"/>
      <c r="M35" s="33"/>
      <c r="N35" s="34">
        <f t="shared" si="1"/>
        <v>0</v>
      </c>
      <c r="O35" s="34">
        <f t="shared" si="2"/>
        <v>0</v>
      </c>
      <c r="P35" s="34">
        <f t="shared" si="3"/>
        <v>0</v>
      </c>
      <c r="Q35" s="34">
        <f t="shared" si="4"/>
        <v>0</v>
      </c>
      <c r="R35" s="7">
        <f t="shared" si="5"/>
        <v>27</v>
      </c>
    </row>
    <row r="36" spans="1:18" x14ac:dyDescent="0.25">
      <c r="A36" s="7">
        <v>50</v>
      </c>
      <c r="B36" s="56" t="s">
        <v>129</v>
      </c>
      <c r="C36" s="56" t="s">
        <v>130</v>
      </c>
      <c r="D36" s="57" t="s">
        <v>103</v>
      </c>
      <c r="E36" s="57" t="s">
        <v>13</v>
      </c>
      <c r="F36" s="57" t="s">
        <v>131</v>
      </c>
      <c r="G36" s="28"/>
      <c r="H36" s="29"/>
      <c r="I36" s="30"/>
      <c r="J36" s="31"/>
      <c r="K36" s="32"/>
      <c r="L36" s="33"/>
      <c r="M36" s="33"/>
      <c r="N36" s="34">
        <f t="shared" si="1"/>
        <v>0</v>
      </c>
      <c r="O36" s="34">
        <f t="shared" si="2"/>
        <v>0</v>
      </c>
      <c r="P36" s="34">
        <f t="shared" si="3"/>
        <v>0</v>
      </c>
      <c r="Q36" s="34">
        <f t="shared" si="4"/>
        <v>0</v>
      </c>
      <c r="R36" s="7">
        <f t="shared" si="5"/>
        <v>27</v>
      </c>
    </row>
    <row r="37" spans="1:18" x14ac:dyDescent="0.25">
      <c r="A37" s="7">
        <v>161</v>
      </c>
      <c r="B37" s="56" t="s">
        <v>142</v>
      </c>
      <c r="C37" s="56" t="s">
        <v>331</v>
      </c>
      <c r="D37" s="58">
        <v>2010</v>
      </c>
      <c r="E37" s="57" t="s">
        <v>13</v>
      </c>
      <c r="F37" s="57" t="s">
        <v>134</v>
      </c>
      <c r="G37" s="28"/>
      <c r="H37" s="29"/>
      <c r="I37" s="30"/>
      <c r="J37" s="31"/>
      <c r="K37" s="32"/>
      <c r="L37" s="33"/>
      <c r="M37" s="33"/>
      <c r="N37" s="34">
        <f t="shared" si="1"/>
        <v>0</v>
      </c>
      <c r="O37" s="34">
        <f t="shared" si="2"/>
        <v>0</v>
      </c>
      <c r="P37" s="34">
        <f t="shared" si="3"/>
        <v>0</v>
      </c>
      <c r="Q37" s="34">
        <f t="shared" si="4"/>
        <v>0</v>
      </c>
      <c r="R37" s="7">
        <f t="shared" si="5"/>
        <v>27</v>
      </c>
    </row>
    <row r="38" spans="1:18" x14ac:dyDescent="0.25">
      <c r="A38" s="7"/>
      <c r="B38" s="63"/>
      <c r="C38" s="63"/>
      <c r="D38" s="64"/>
      <c r="E38" s="64"/>
      <c r="F38" s="64"/>
      <c r="G38" s="28"/>
      <c r="H38" s="29"/>
      <c r="I38" s="30"/>
      <c r="J38" s="31"/>
      <c r="K38" s="32"/>
      <c r="L38" s="33"/>
      <c r="M38" s="33"/>
      <c r="N38" s="34"/>
      <c r="O38" s="34"/>
      <c r="P38" s="34"/>
      <c r="Q38" s="34"/>
      <c r="R38" s="7"/>
    </row>
    <row r="39" spans="1:18" ht="29.25" customHeight="1" x14ac:dyDescent="0.3">
      <c r="F39" s="65" t="s">
        <v>332</v>
      </c>
    </row>
    <row r="40" spans="1:18" x14ac:dyDescent="0.25">
      <c r="A40" s="3" t="s">
        <v>3</v>
      </c>
      <c r="B40" s="66" t="s">
        <v>4</v>
      </c>
      <c r="C40" s="66" t="s">
        <v>5</v>
      </c>
      <c r="D40" s="67" t="s">
        <v>6</v>
      </c>
      <c r="E40" s="67" t="s">
        <v>7</v>
      </c>
      <c r="F40" s="67" t="s">
        <v>8</v>
      </c>
      <c r="G40" s="3" t="s">
        <v>317</v>
      </c>
      <c r="H40" s="3" t="s">
        <v>318</v>
      </c>
      <c r="I40" s="3" t="s">
        <v>319</v>
      </c>
      <c r="J40" s="3" t="s">
        <v>320</v>
      </c>
      <c r="K40" s="3" t="s">
        <v>321</v>
      </c>
      <c r="L40" s="3" t="s">
        <v>322</v>
      </c>
      <c r="M40" s="3" t="s">
        <v>326</v>
      </c>
      <c r="N40" s="3" t="s">
        <v>323</v>
      </c>
      <c r="O40" s="3" t="s">
        <v>324</v>
      </c>
      <c r="P40" s="3" t="s">
        <v>325</v>
      </c>
      <c r="Q40" s="3" t="s">
        <v>327</v>
      </c>
      <c r="R40" s="3" t="s">
        <v>328</v>
      </c>
    </row>
    <row r="41" spans="1:18" x14ac:dyDescent="0.25">
      <c r="A41" s="7">
        <v>71</v>
      </c>
      <c r="B41" s="56" t="s">
        <v>166</v>
      </c>
      <c r="C41" s="56" t="s">
        <v>167</v>
      </c>
      <c r="D41" s="57" t="s">
        <v>103</v>
      </c>
      <c r="E41" s="57" t="s">
        <v>69</v>
      </c>
      <c r="F41" s="57" t="s">
        <v>159</v>
      </c>
      <c r="G41" s="28">
        <v>6.5</v>
      </c>
      <c r="H41" s="29"/>
      <c r="I41" s="30">
        <v>6.25</v>
      </c>
      <c r="J41" s="31"/>
      <c r="K41" s="32">
        <v>6.5</v>
      </c>
      <c r="L41" s="33"/>
      <c r="M41" s="33">
        <f t="shared" ref="M41:M48" si="6">MIN(G41,I41,K41)</f>
        <v>6.25</v>
      </c>
      <c r="N41" s="34">
        <f t="shared" ref="N41:N51" si="7">SUM(G41*6-H41)</f>
        <v>39</v>
      </c>
      <c r="O41" s="34">
        <f t="shared" ref="O41:O51" si="8">SUM(I41*6-J41)</f>
        <v>37.5</v>
      </c>
      <c r="P41" s="34">
        <f t="shared" ref="P41:P51" si="9">SUM(K41*6-L41)</f>
        <v>39</v>
      </c>
      <c r="Q41" s="34">
        <f t="shared" ref="Q41:Q51" si="10">SUM(N41:P41)-MIN(N41:P41)</f>
        <v>78</v>
      </c>
      <c r="R41" s="7">
        <f>RANK(Q41,$Q$41:$Q$51)</f>
        <v>1</v>
      </c>
    </row>
    <row r="42" spans="1:18" x14ac:dyDescent="0.25">
      <c r="A42" s="7">
        <v>70</v>
      </c>
      <c r="B42" s="56" t="s">
        <v>164</v>
      </c>
      <c r="C42" s="56" t="s">
        <v>165</v>
      </c>
      <c r="D42" s="57" t="s">
        <v>103</v>
      </c>
      <c r="E42" s="57" t="s">
        <v>69</v>
      </c>
      <c r="F42" s="57" t="s">
        <v>131</v>
      </c>
      <c r="G42" s="28">
        <v>5.75</v>
      </c>
      <c r="H42" s="29"/>
      <c r="I42" s="30">
        <v>5.75</v>
      </c>
      <c r="J42" s="31"/>
      <c r="K42" s="32">
        <v>5.5</v>
      </c>
      <c r="L42" s="33"/>
      <c r="M42" s="33">
        <f t="shared" si="6"/>
        <v>5.5</v>
      </c>
      <c r="N42" s="34">
        <f t="shared" si="7"/>
        <v>34.5</v>
      </c>
      <c r="O42" s="34">
        <f t="shared" si="8"/>
        <v>34.5</v>
      </c>
      <c r="P42" s="34">
        <f t="shared" si="9"/>
        <v>33</v>
      </c>
      <c r="Q42" s="34">
        <f t="shared" si="10"/>
        <v>69</v>
      </c>
      <c r="R42" s="7">
        <f>RANK(Q42,$Q$41:$Q$51)</f>
        <v>2</v>
      </c>
    </row>
    <row r="43" spans="1:18" x14ac:dyDescent="0.25">
      <c r="A43" s="7">
        <v>67</v>
      </c>
      <c r="B43" s="56" t="s">
        <v>157</v>
      </c>
      <c r="C43" s="56" t="s">
        <v>158</v>
      </c>
      <c r="D43" s="57" t="s">
        <v>103</v>
      </c>
      <c r="E43" s="57" t="s">
        <v>69</v>
      </c>
      <c r="F43" s="57" t="s">
        <v>159</v>
      </c>
      <c r="G43" s="28">
        <v>5.5</v>
      </c>
      <c r="H43" s="29"/>
      <c r="I43" s="30">
        <v>5.5</v>
      </c>
      <c r="J43" s="31"/>
      <c r="K43" s="32">
        <v>5.5</v>
      </c>
      <c r="L43" s="33"/>
      <c r="M43" s="33">
        <f t="shared" si="6"/>
        <v>5.5</v>
      </c>
      <c r="N43" s="34">
        <f t="shared" si="7"/>
        <v>33</v>
      </c>
      <c r="O43" s="34">
        <f t="shared" si="8"/>
        <v>33</v>
      </c>
      <c r="P43" s="34">
        <f t="shared" si="9"/>
        <v>33</v>
      </c>
      <c r="Q43" s="34">
        <f t="shared" si="10"/>
        <v>66</v>
      </c>
      <c r="R43" s="7">
        <f>RANK(Q43,$Q$41:$Q$51)</f>
        <v>3</v>
      </c>
    </row>
    <row r="44" spans="1:18" x14ac:dyDescent="0.25">
      <c r="A44" s="7">
        <v>69</v>
      </c>
      <c r="B44" s="56" t="s">
        <v>162</v>
      </c>
      <c r="C44" s="56" t="s">
        <v>163</v>
      </c>
      <c r="D44" s="57" t="s">
        <v>103</v>
      </c>
      <c r="E44" s="57" t="s">
        <v>69</v>
      </c>
      <c r="F44" s="57" t="s">
        <v>34</v>
      </c>
      <c r="G44" s="28">
        <v>5.25</v>
      </c>
      <c r="H44" s="29"/>
      <c r="I44" s="30">
        <v>5.5</v>
      </c>
      <c r="J44" s="31"/>
      <c r="K44" s="32">
        <v>5</v>
      </c>
      <c r="L44" s="33"/>
      <c r="M44" s="33">
        <f t="shared" si="6"/>
        <v>5</v>
      </c>
      <c r="N44" s="34">
        <f t="shared" si="7"/>
        <v>31.5</v>
      </c>
      <c r="O44" s="34">
        <f t="shared" si="8"/>
        <v>33</v>
      </c>
      <c r="P44" s="34">
        <f t="shared" si="9"/>
        <v>30</v>
      </c>
      <c r="Q44" s="34">
        <f t="shared" si="10"/>
        <v>64.5</v>
      </c>
      <c r="R44" s="7">
        <f>RANK(Q44,$Q$41:$Q$51)</f>
        <v>4</v>
      </c>
    </row>
    <row r="45" spans="1:18" x14ac:dyDescent="0.25">
      <c r="A45" s="7">
        <v>68</v>
      </c>
      <c r="B45" s="56" t="s">
        <v>160</v>
      </c>
      <c r="C45" s="56" t="s">
        <v>161</v>
      </c>
      <c r="D45" s="57" t="s">
        <v>103</v>
      </c>
      <c r="E45" s="57" t="s">
        <v>69</v>
      </c>
      <c r="F45" s="57" t="s">
        <v>50</v>
      </c>
      <c r="G45" s="28">
        <v>3.5</v>
      </c>
      <c r="H45" s="29"/>
      <c r="I45" s="30">
        <v>3.5</v>
      </c>
      <c r="J45" s="31"/>
      <c r="K45" s="32">
        <v>5.75</v>
      </c>
      <c r="L45" s="33"/>
      <c r="M45" s="33">
        <f t="shared" si="6"/>
        <v>3.5</v>
      </c>
      <c r="N45" s="34">
        <f t="shared" si="7"/>
        <v>21</v>
      </c>
      <c r="O45" s="34">
        <f t="shared" si="8"/>
        <v>21</v>
      </c>
      <c r="P45" s="34">
        <f t="shared" si="9"/>
        <v>34.5</v>
      </c>
      <c r="Q45" s="34">
        <f t="shared" si="10"/>
        <v>55.5</v>
      </c>
      <c r="R45" s="7">
        <f>RANK(Q45,$Q$41:$Q$51)</f>
        <v>5</v>
      </c>
    </row>
    <row r="46" spans="1:18" x14ac:dyDescent="0.25">
      <c r="A46" s="7">
        <v>75</v>
      </c>
      <c r="B46" s="56" t="s">
        <v>175</v>
      </c>
      <c r="C46" s="56" t="s">
        <v>176</v>
      </c>
      <c r="D46" s="58">
        <v>2010</v>
      </c>
      <c r="E46" s="57" t="s">
        <v>69</v>
      </c>
      <c r="F46" s="57" t="s">
        <v>123</v>
      </c>
      <c r="G46" s="28">
        <v>5.5</v>
      </c>
      <c r="H46" s="29">
        <v>6</v>
      </c>
      <c r="I46" s="30">
        <v>4</v>
      </c>
      <c r="J46" s="31"/>
      <c r="K46" s="32">
        <v>5.25</v>
      </c>
      <c r="L46" s="33">
        <v>3</v>
      </c>
      <c r="M46" s="33">
        <f t="shared" si="6"/>
        <v>4</v>
      </c>
      <c r="N46" s="34">
        <f t="shared" si="7"/>
        <v>27</v>
      </c>
      <c r="O46" s="34">
        <f t="shared" si="8"/>
        <v>24</v>
      </c>
      <c r="P46" s="34">
        <f t="shared" si="9"/>
        <v>28.5</v>
      </c>
      <c r="Q46" s="34">
        <f t="shared" si="10"/>
        <v>55.5</v>
      </c>
      <c r="R46" s="7">
        <v>6</v>
      </c>
    </row>
    <row r="47" spans="1:18" x14ac:dyDescent="0.25">
      <c r="A47" s="7">
        <v>74</v>
      </c>
      <c r="B47" s="56" t="s">
        <v>172</v>
      </c>
      <c r="C47" s="56" t="s">
        <v>173</v>
      </c>
      <c r="D47" s="57" t="s">
        <v>103</v>
      </c>
      <c r="E47" s="57" t="s">
        <v>69</v>
      </c>
      <c r="F47" s="57" t="s">
        <v>174</v>
      </c>
      <c r="G47" s="28">
        <v>3.5</v>
      </c>
      <c r="H47" s="29"/>
      <c r="I47" s="30">
        <v>3.25</v>
      </c>
      <c r="J47" s="31"/>
      <c r="K47" s="32">
        <v>4.75</v>
      </c>
      <c r="L47" s="33"/>
      <c r="M47" s="33">
        <f t="shared" si="6"/>
        <v>3.25</v>
      </c>
      <c r="N47" s="34">
        <f t="shared" si="7"/>
        <v>21</v>
      </c>
      <c r="O47" s="34">
        <f t="shared" si="8"/>
        <v>19.5</v>
      </c>
      <c r="P47" s="34">
        <f t="shared" si="9"/>
        <v>28.5</v>
      </c>
      <c r="Q47" s="34">
        <f t="shared" si="10"/>
        <v>49.5</v>
      </c>
      <c r="R47" s="7">
        <f>RANK(Q47,$Q$41:$Q$51)</f>
        <v>7</v>
      </c>
    </row>
    <row r="48" spans="1:18" x14ac:dyDescent="0.25">
      <c r="A48" s="7">
        <v>66</v>
      </c>
      <c r="B48" s="56" t="s">
        <v>155</v>
      </c>
      <c r="C48" s="56" t="s">
        <v>156</v>
      </c>
      <c r="D48" s="57" t="s">
        <v>103</v>
      </c>
      <c r="E48" s="57" t="s">
        <v>69</v>
      </c>
      <c r="F48" s="57" t="s">
        <v>50</v>
      </c>
      <c r="G48" s="28">
        <v>4</v>
      </c>
      <c r="H48" s="29"/>
      <c r="I48" s="30">
        <v>4.5</v>
      </c>
      <c r="J48" s="31">
        <v>6</v>
      </c>
      <c r="K48" s="32">
        <v>4</v>
      </c>
      <c r="L48" s="33"/>
      <c r="M48" s="33">
        <f t="shared" si="6"/>
        <v>4</v>
      </c>
      <c r="N48" s="34">
        <f t="shared" si="7"/>
        <v>24</v>
      </c>
      <c r="O48" s="34">
        <f t="shared" si="8"/>
        <v>21</v>
      </c>
      <c r="P48" s="34">
        <f t="shared" si="9"/>
        <v>24</v>
      </c>
      <c r="Q48" s="34">
        <f t="shared" si="10"/>
        <v>48</v>
      </c>
      <c r="R48" s="7">
        <f>RANK(Q48,$Q$41:$Q$51)</f>
        <v>8</v>
      </c>
    </row>
    <row r="49" spans="1:18" x14ac:dyDescent="0.25">
      <c r="A49" s="7">
        <v>65</v>
      </c>
      <c r="B49" s="56" t="s">
        <v>155</v>
      </c>
      <c r="C49" s="56" t="s">
        <v>49</v>
      </c>
      <c r="D49" s="57" t="s">
        <v>103</v>
      </c>
      <c r="E49" s="57" t="s">
        <v>69</v>
      </c>
      <c r="F49" s="57" t="s">
        <v>92</v>
      </c>
      <c r="G49" s="28"/>
      <c r="H49" s="29"/>
      <c r="I49" s="30"/>
      <c r="J49" s="31"/>
      <c r="K49" s="32"/>
      <c r="L49" s="33"/>
      <c r="M49" s="33"/>
      <c r="N49" s="34">
        <f t="shared" si="7"/>
        <v>0</v>
      </c>
      <c r="O49" s="34">
        <f t="shared" si="8"/>
        <v>0</v>
      </c>
      <c r="P49" s="34">
        <f t="shared" si="9"/>
        <v>0</v>
      </c>
      <c r="Q49" s="34">
        <f t="shared" si="10"/>
        <v>0</v>
      </c>
      <c r="R49" s="7">
        <f>RANK(Q49,$Q$41:$Q$51)</f>
        <v>9</v>
      </c>
    </row>
    <row r="50" spans="1:18" x14ac:dyDescent="0.25">
      <c r="A50" s="7">
        <v>72</v>
      </c>
      <c r="B50" s="56" t="s">
        <v>168</v>
      </c>
      <c r="C50" s="56" t="s">
        <v>169</v>
      </c>
      <c r="D50" s="57" t="s">
        <v>103</v>
      </c>
      <c r="E50" s="57" t="s">
        <v>69</v>
      </c>
      <c r="F50" s="57" t="s">
        <v>72</v>
      </c>
      <c r="G50" s="28"/>
      <c r="H50" s="29"/>
      <c r="I50" s="30"/>
      <c r="J50" s="31"/>
      <c r="K50" s="32"/>
      <c r="L50" s="33"/>
      <c r="M50" s="33"/>
      <c r="N50" s="34">
        <f t="shared" si="7"/>
        <v>0</v>
      </c>
      <c r="O50" s="34">
        <f t="shared" si="8"/>
        <v>0</v>
      </c>
      <c r="P50" s="34">
        <f t="shared" si="9"/>
        <v>0</v>
      </c>
      <c r="Q50" s="34">
        <f t="shared" si="10"/>
        <v>0</v>
      </c>
      <c r="R50" s="7">
        <f>RANK(Q50,$Q$41:$Q$51)</f>
        <v>9</v>
      </c>
    </row>
    <row r="51" spans="1:18" x14ac:dyDescent="0.25">
      <c r="A51" s="7">
        <v>73</v>
      </c>
      <c r="B51" s="56" t="s">
        <v>170</v>
      </c>
      <c r="C51" s="56" t="s">
        <v>171</v>
      </c>
      <c r="D51" s="57" t="s">
        <v>103</v>
      </c>
      <c r="E51" s="57" t="s">
        <v>69</v>
      </c>
      <c r="F51" s="57" t="s">
        <v>72</v>
      </c>
      <c r="G51" s="28"/>
      <c r="H51" s="29"/>
      <c r="I51" s="30"/>
      <c r="J51" s="31"/>
      <c r="K51" s="32"/>
      <c r="L51" s="33"/>
      <c r="M51" s="33"/>
      <c r="N51" s="34">
        <f t="shared" si="7"/>
        <v>0</v>
      </c>
      <c r="O51" s="34">
        <f t="shared" si="8"/>
        <v>0</v>
      </c>
      <c r="P51" s="34">
        <f t="shared" si="9"/>
        <v>0</v>
      </c>
      <c r="Q51" s="34">
        <f t="shared" si="10"/>
        <v>0</v>
      </c>
      <c r="R51" s="7">
        <f>RANK(Q51,$Q$41:$Q$51)</f>
        <v>9</v>
      </c>
    </row>
    <row r="52" spans="1:18" x14ac:dyDescent="0.25">
      <c r="A52" s="7"/>
      <c r="B52" s="46"/>
      <c r="C52" s="46"/>
      <c r="D52" s="68"/>
      <c r="E52" s="68"/>
      <c r="F52" s="68"/>
      <c r="G52" s="48"/>
      <c r="H52" s="49"/>
      <c r="I52" s="50"/>
      <c r="J52" s="51"/>
      <c r="K52" s="52"/>
      <c r="L52" s="53"/>
      <c r="M52" s="53"/>
      <c r="N52" s="54"/>
      <c r="O52" s="54"/>
      <c r="P52" s="54"/>
      <c r="Q52" s="54"/>
      <c r="R52" s="54"/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2"/>
  <sheetViews>
    <sheetView zoomScaleNormal="100" workbookViewId="0">
      <selection activeCell="C4" sqref="C4"/>
    </sheetView>
  </sheetViews>
  <sheetFormatPr defaultRowHeight="15" x14ac:dyDescent="0.25"/>
  <cols>
    <col min="1" max="1" width="9" customWidth="1"/>
    <col min="2" max="2" width="8.5703125" customWidth="1"/>
    <col min="3" max="3" width="16.5703125" customWidth="1"/>
    <col min="4" max="5" width="6.140625" customWidth="1"/>
    <col min="6" max="6" width="36.28515625" customWidth="1"/>
    <col min="7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340</v>
      </c>
    </row>
    <row r="7" spans="1:18" x14ac:dyDescent="0.25">
      <c r="A7" s="3" t="s">
        <v>3</v>
      </c>
      <c r="B7" s="55" t="s">
        <v>4</v>
      </c>
      <c r="C7" s="55" t="s">
        <v>5</v>
      </c>
      <c r="D7" s="55" t="s">
        <v>6</v>
      </c>
      <c r="E7" s="55" t="s">
        <v>7</v>
      </c>
      <c r="F7" s="55" t="s">
        <v>8</v>
      </c>
      <c r="G7" s="3" t="s">
        <v>317</v>
      </c>
      <c r="H7" s="3" t="s">
        <v>318</v>
      </c>
      <c r="I7" s="3" t="s">
        <v>319</v>
      </c>
      <c r="J7" s="3" t="s">
        <v>320</v>
      </c>
      <c r="K7" s="3" t="s">
        <v>321</v>
      </c>
      <c r="L7" s="3" t="s">
        <v>322</v>
      </c>
      <c r="M7" s="3" t="s">
        <v>326</v>
      </c>
      <c r="N7" s="3" t="s">
        <v>323</v>
      </c>
      <c r="O7" s="3" t="s">
        <v>324</v>
      </c>
      <c r="P7" s="3" t="s">
        <v>325</v>
      </c>
      <c r="Q7" s="3" t="s">
        <v>327</v>
      </c>
      <c r="R7" s="3" t="s">
        <v>328</v>
      </c>
    </row>
    <row r="8" spans="1:18" x14ac:dyDescent="0.25">
      <c r="A8" s="7">
        <v>85</v>
      </c>
      <c r="B8" s="69" t="s">
        <v>46</v>
      </c>
      <c r="C8" s="69" t="s">
        <v>161</v>
      </c>
      <c r="D8" s="70" t="s">
        <v>179</v>
      </c>
      <c r="E8" s="70" t="s">
        <v>13</v>
      </c>
      <c r="F8" s="70" t="s">
        <v>50</v>
      </c>
      <c r="G8" s="28">
        <v>7</v>
      </c>
      <c r="H8" s="29"/>
      <c r="I8" s="30">
        <v>6.5</v>
      </c>
      <c r="J8" s="31"/>
      <c r="K8" s="32">
        <v>6.75</v>
      </c>
      <c r="L8" s="33"/>
      <c r="M8" s="33">
        <f t="shared" ref="M8:M26" si="0">MIN(G8,I8,K8)</f>
        <v>6.5</v>
      </c>
      <c r="N8" s="34">
        <f t="shared" ref="N8:N31" si="1">SUM(G8*6-H8)</f>
        <v>42</v>
      </c>
      <c r="O8" s="34">
        <f t="shared" ref="O8:O31" si="2">SUM(I8*6-J8)</f>
        <v>39</v>
      </c>
      <c r="P8" s="34">
        <f t="shared" ref="P8:P31" si="3">SUM(K8*6-L8)</f>
        <v>40.5</v>
      </c>
      <c r="Q8" s="34">
        <f t="shared" ref="Q8:Q31" si="4">SUM(N8:P8)-MIN(N8:P8)</f>
        <v>82.5</v>
      </c>
      <c r="R8" s="7">
        <f>RANK(Q8,$Q$8:$Q$31)</f>
        <v>1</v>
      </c>
    </row>
    <row r="9" spans="1:18" x14ac:dyDescent="0.25">
      <c r="A9" s="7">
        <v>98</v>
      </c>
      <c r="B9" s="56" t="s">
        <v>35</v>
      </c>
      <c r="C9" s="56" t="s">
        <v>215</v>
      </c>
      <c r="D9" s="57" t="s">
        <v>179</v>
      </c>
      <c r="E9" s="57" t="s">
        <v>13</v>
      </c>
      <c r="F9" s="57" t="s">
        <v>58</v>
      </c>
      <c r="G9" s="28">
        <v>6.5</v>
      </c>
      <c r="H9" s="29"/>
      <c r="I9" s="30">
        <v>6.25</v>
      </c>
      <c r="J9" s="31"/>
      <c r="K9" s="32">
        <v>6.5</v>
      </c>
      <c r="L9" s="33"/>
      <c r="M9" s="33">
        <f t="shared" si="0"/>
        <v>6.25</v>
      </c>
      <c r="N9" s="34">
        <f t="shared" si="1"/>
        <v>39</v>
      </c>
      <c r="O9" s="34">
        <f t="shared" si="2"/>
        <v>37.5</v>
      </c>
      <c r="P9" s="34">
        <f t="shared" si="3"/>
        <v>39</v>
      </c>
      <c r="Q9" s="34">
        <f t="shared" si="4"/>
        <v>78</v>
      </c>
      <c r="R9" s="7">
        <f>RANK(Q9,$Q$8:$Q$31)</f>
        <v>2</v>
      </c>
    </row>
    <row r="10" spans="1:18" x14ac:dyDescent="0.25">
      <c r="A10" s="7">
        <v>95</v>
      </c>
      <c r="B10" s="69" t="s">
        <v>210</v>
      </c>
      <c r="C10" s="69" t="s">
        <v>211</v>
      </c>
      <c r="D10" s="70" t="s">
        <v>179</v>
      </c>
      <c r="E10" s="70" t="s">
        <v>13</v>
      </c>
      <c r="F10" s="70" t="s">
        <v>212</v>
      </c>
      <c r="G10" s="28">
        <v>6.25</v>
      </c>
      <c r="H10" s="29"/>
      <c r="I10" s="30">
        <v>6</v>
      </c>
      <c r="J10" s="31"/>
      <c r="K10" s="32">
        <v>6.25</v>
      </c>
      <c r="L10" s="33"/>
      <c r="M10" s="33">
        <f t="shared" si="0"/>
        <v>6</v>
      </c>
      <c r="N10" s="34">
        <f t="shared" si="1"/>
        <v>37.5</v>
      </c>
      <c r="O10" s="34">
        <f t="shared" si="2"/>
        <v>36</v>
      </c>
      <c r="P10" s="34">
        <f t="shared" si="3"/>
        <v>37.5</v>
      </c>
      <c r="Q10" s="34">
        <f t="shared" si="4"/>
        <v>75</v>
      </c>
      <c r="R10" s="7">
        <f>RANK(Q10,$Q$8:$Q$31)</f>
        <v>3</v>
      </c>
    </row>
    <row r="11" spans="1:18" x14ac:dyDescent="0.25">
      <c r="A11" s="7">
        <v>78</v>
      </c>
      <c r="B11" s="56" t="s">
        <v>181</v>
      </c>
      <c r="C11" s="56" t="s">
        <v>182</v>
      </c>
      <c r="D11" s="57" t="s">
        <v>179</v>
      </c>
      <c r="E11" s="57" t="s">
        <v>13</v>
      </c>
      <c r="F11" s="57" t="s">
        <v>34</v>
      </c>
      <c r="G11" s="28">
        <v>6.25</v>
      </c>
      <c r="H11" s="29"/>
      <c r="I11" s="30">
        <v>5.75</v>
      </c>
      <c r="J11" s="31"/>
      <c r="K11" s="32">
        <v>6.25</v>
      </c>
      <c r="L11" s="33"/>
      <c r="M11" s="33">
        <f t="shared" si="0"/>
        <v>5.75</v>
      </c>
      <c r="N11" s="34">
        <f t="shared" si="1"/>
        <v>37.5</v>
      </c>
      <c r="O11" s="34">
        <f t="shared" si="2"/>
        <v>34.5</v>
      </c>
      <c r="P11" s="34">
        <f t="shared" si="3"/>
        <v>37.5</v>
      </c>
      <c r="Q11" s="34">
        <f t="shared" si="4"/>
        <v>75</v>
      </c>
      <c r="R11" s="7">
        <v>4</v>
      </c>
    </row>
    <row r="12" spans="1:18" x14ac:dyDescent="0.25">
      <c r="A12" s="7">
        <v>90</v>
      </c>
      <c r="B12" s="56" t="s">
        <v>200</v>
      </c>
      <c r="C12" s="56" t="s">
        <v>201</v>
      </c>
      <c r="D12" s="57" t="s">
        <v>179</v>
      </c>
      <c r="E12" s="57" t="s">
        <v>13</v>
      </c>
      <c r="F12" s="57" t="s">
        <v>104</v>
      </c>
      <c r="G12" s="28">
        <v>6.25</v>
      </c>
      <c r="H12" s="29"/>
      <c r="I12" s="30">
        <v>5.75</v>
      </c>
      <c r="J12" s="31"/>
      <c r="K12" s="32">
        <v>6.25</v>
      </c>
      <c r="L12" s="33"/>
      <c r="M12" s="33">
        <f t="shared" si="0"/>
        <v>5.75</v>
      </c>
      <c r="N12" s="34">
        <f t="shared" si="1"/>
        <v>37.5</v>
      </c>
      <c r="O12" s="34">
        <f t="shared" si="2"/>
        <v>34.5</v>
      </c>
      <c r="P12" s="34">
        <f t="shared" si="3"/>
        <v>37.5</v>
      </c>
      <c r="Q12" s="34">
        <f t="shared" si="4"/>
        <v>75</v>
      </c>
      <c r="R12" s="7">
        <v>4</v>
      </c>
    </row>
    <row r="13" spans="1:18" x14ac:dyDescent="0.25">
      <c r="A13" s="7">
        <v>82</v>
      </c>
      <c r="B13" s="56" t="s">
        <v>48</v>
      </c>
      <c r="C13" s="56" t="s">
        <v>189</v>
      </c>
      <c r="D13" s="57" t="s">
        <v>179</v>
      </c>
      <c r="E13" s="57" t="s">
        <v>13</v>
      </c>
      <c r="F13" s="57" t="s">
        <v>87</v>
      </c>
      <c r="G13" s="28">
        <v>6.25</v>
      </c>
      <c r="H13" s="29"/>
      <c r="I13" s="30">
        <v>6</v>
      </c>
      <c r="J13" s="31"/>
      <c r="K13" s="32">
        <v>6</v>
      </c>
      <c r="L13" s="33"/>
      <c r="M13" s="33">
        <f t="shared" si="0"/>
        <v>6</v>
      </c>
      <c r="N13" s="34">
        <f t="shared" si="1"/>
        <v>37.5</v>
      </c>
      <c r="O13" s="34">
        <f t="shared" si="2"/>
        <v>36</v>
      </c>
      <c r="P13" s="34">
        <f t="shared" si="3"/>
        <v>36</v>
      </c>
      <c r="Q13" s="34">
        <f t="shared" si="4"/>
        <v>73.5</v>
      </c>
      <c r="R13" s="7">
        <f>RANK(Q13,$Q$8:$Q$31)</f>
        <v>6</v>
      </c>
    </row>
    <row r="14" spans="1:18" x14ac:dyDescent="0.25">
      <c r="A14" s="7">
        <v>89</v>
      </c>
      <c r="B14" s="56" t="s">
        <v>197</v>
      </c>
      <c r="C14" s="56" t="s">
        <v>198</v>
      </c>
      <c r="D14" s="57" t="s">
        <v>179</v>
      </c>
      <c r="E14" s="57" t="s">
        <v>13</v>
      </c>
      <c r="F14" s="57" t="s">
        <v>199</v>
      </c>
      <c r="G14" s="28">
        <v>6</v>
      </c>
      <c r="H14" s="29"/>
      <c r="I14" s="30">
        <v>5.5</v>
      </c>
      <c r="J14" s="31"/>
      <c r="K14" s="32">
        <v>6.25</v>
      </c>
      <c r="L14" s="33"/>
      <c r="M14" s="33">
        <f t="shared" si="0"/>
        <v>5.5</v>
      </c>
      <c r="N14" s="34">
        <f t="shared" si="1"/>
        <v>36</v>
      </c>
      <c r="O14" s="34">
        <f t="shared" si="2"/>
        <v>33</v>
      </c>
      <c r="P14" s="34">
        <f t="shared" si="3"/>
        <v>37.5</v>
      </c>
      <c r="Q14" s="34">
        <f t="shared" si="4"/>
        <v>73.5</v>
      </c>
      <c r="R14" s="7">
        <v>7</v>
      </c>
    </row>
    <row r="15" spans="1:18" x14ac:dyDescent="0.25">
      <c r="A15" s="7">
        <v>84</v>
      </c>
      <c r="B15" s="56" t="s">
        <v>42</v>
      </c>
      <c r="C15" s="56" t="s">
        <v>45</v>
      </c>
      <c r="D15" s="57" t="s">
        <v>179</v>
      </c>
      <c r="E15" s="57" t="s">
        <v>13</v>
      </c>
      <c r="F15" s="57" t="s">
        <v>34</v>
      </c>
      <c r="G15" s="28">
        <v>6.5</v>
      </c>
      <c r="H15" s="29"/>
      <c r="I15" s="30">
        <v>5.25</v>
      </c>
      <c r="J15" s="31"/>
      <c r="K15" s="32">
        <v>5.75</v>
      </c>
      <c r="L15" s="33"/>
      <c r="M15" s="33">
        <f t="shared" si="0"/>
        <v>5.25</v>
      </c>
      <c r="N15" s="34">
        <f t="shared" si="1"/>
        <v>39</v>
      </c>
      <c r="O15" s="34">
        <f t="shared" si="2"/>
        <v>31.5</v>
      </c>
      <c r="P15" s="34">
        <f t="shared" si="3"/>
        <v>34.5</v>
      </c>
      <c r="Q15" s="34">
        <f t="shared" si="4"/>
        <v>73.5</v>
      </c>
      <c r="R15" s="7">
        <v>8</v>
      </c>
    </row>
    <row r="16" spans="1:18" x14ac:dyDescent="0.25">
      <c r="A16" s="7">
        <v>91</v>
      </c>
      <c r="B16" s="56" t="s">
        <v>202</v>
      </c>
      <c r="C16" s="56" t="s">
        <v>203</v>
      </c>
      <c r="D16" s="57" t="s">
        <v>179</v>
      </c>
      <c r="E16" s="57" t="s">
        <v>13</v>
      </c>
      <c r="F16" s="57" t="s">
        <v>199</v>
      </c>
      <c r="G16" s="28">
        <v>6</v>
      </c>
      <c r="H16" s="29"/>
      <c r="I16" s="30">
        <v>5.5</v>
      </c>
      <c r="J16" s="31"/>
      <c r="K16" s="32">
        <v>6</v>
      </c>
      <c r="L16" s="33"/>
      <c r="M16" s="33">
        <f t="shared" si="0"/>
        <v>5.5</v>
      </c>
      <c r="N16" s="34">
        <f t="shared" si="1"/>
        <v>36</v>
      </c>
      <c r="O16" s="34">
        <f t="shared" si="2"/>
        <v>33</v>
      </c>
      <c r="P16" s="34">
        <f t="shared" si="3"/>
        <v>36</v>
      </c>
      <c r="Q16" s="34">
        <f t="shared" si="4"/>
        <v>72</v>
      </c>
      <c r="R16" s="7">
        <f t="shared" ref="R16:R31" si="5">RANK(Q16,$Q$8:$Q$31)</f>
        <v>9</v>
      </c>
    </row>
    <row r="17" spans="1:18" x14ac:dyDescent="0.25">
      <c r="A17" s="7">
        <v>97</v>
      </c>
      <c r="B17" s="56" t="s">
        <v>60</v>
      </c>
      <c r="C17" s="56" t="s">
        <v>147</v>
      </c>
      <c r="D17" s="57" t="s">
        <v>179</v>
      </c>
      <c r="E17" s="57" t="s">
        <v>13</v>
      </c>
      <c r="F17" s="57" t="s">
        <v>58</v>
      </c>
      <c r="G17" s="28">
        <v>6</v>
      </c>
      <c r="H17" s="29"/>
      <c r="I17" s="30">
        <v>5.25</v>
      </c>
      <c r="J17" s="31"/>
      <c r="K17" s="32">
        <v>6</v>
      </c>
      <c r="L17" s="33"/>
      <c r="M17" s="33">
        <f t="shared" si="0"/>
        <v>5.25</v>
      </c>
      <c r="N17" s="34">
        <f t="shared" si="1"/>
        <v>36</v>
      </c>
      <c r="O17" s="34">
        <f t="shared" si="2"/>
        <v>31.5</v>
      </c>
      <c r="P17" s="34">
        <f t="shared" si="3"/>
        <v>36</v>
      </c>
      <c r="Q17" s="34">
        <f t="shared" si="4"/>
        <v>72</v>
      </c>
      <c r="R17" s="7">
        <f t="shared" si="5"/>
        <v>9</v>
      </c>
    </row>
    <row r="18" spans="1:18" x14ac:dyDescent="0.25">
      <c r="A18" s="7">
        <v>86</v>
      </c>
      <c r="B18" s="56" t="s">
        <v>192</v>
      </c>
      <c r="C18" s="56" t="s">
        <v>193</v>
      </c>
      <c r="D18" s="57" t="s">
        <v>179</v>
      </c>
      <c r="E18" s="57" t="s">
        <v>13</v>
      </c>
      <c r="F18" s="57" t="s">
        <v>104</v>
      </c>
      <c r="G18" s="28">
        <v>5.5</v>
      </c>
      <c r="H18" s="29"/>
      <c r="I18" s="30">
        <v>5.25</v>
      </c>
      <c r="J18" s="31"/>
      <c r="K18" s="32">
        <v>6.25</v>
      </c>
      <c r="L18" s="33"/>
      <c r="M18" s="33">
        <f t="shared" si="0"/>
        <v>5.25</v>
      </c>
      <c r="N18" s="34">
        <f t="shared" si="1"/>
        <v>33</v>
      </c>
      <c r="O18" s="34">
        <f t="shared" si="2"/>
        <v>31.5</v>
      </c>
      <c r="P18" s="34">
        <f t="shared" si="3"/>
        <v>37.5</v>
      </c>
      <c r="Q18" s="34">
        <f t="shared" si="4"/>
        <v>70.5</v>
      </c>
      <c r="R18" s="7">
        <f t="shared" si="5"/>
        <v>11</v>
      </c>
    </row>
    <row r="19" spans="1:18" x14ac:dyDescent="0.25">
      <c r="A19" s="7">
        <v>88</v>
      </c>
      <c r="B19" s="56" t="s">
        <v>15</v>
      </c>
      <c r="C19" s="56" t="s">
        <v>196</v>
      </c>
      <c r="D19" s="58">
        <v>2009</v>
      </c>
      <c r="E19" s="57" t="s">
        <v>13</v>
      </c>
      <c r="F19" s="57" t="s">
        <v>123</v>
      </c>
      <c r="G19" s="28">
        <v>6.75</v>
      </c>
      <c r="H19" s="29">
        <v>6</v>
      </c>
      <c r="I19" s="30">
        <v>5.75</v>
      </c>
      <c r="J19" s="31">
        <v>6</v>
      </c>
      <c r="K19" s="32">
        <v>5.75</v>
      </c>
      <c r="L19" s="33"/>
      <c r="M19" s="33">
        <f t="shared" si="0"/>
        <v>5.75</v>
      </c>
      <c r="N19" s="34">
        <f t="shared" si="1"/>
        <v>34.5</v>
      </c>
      <c r="O19" s="34">
        <f t="shared" si="2"/>
        <v>28.5</v>
      </c>
      <c r="P19" s="34">
        <f t="shared" si="3"/>
        <v>34.5</v>
      </c>
      <c r="Q19" s="34">
        <f t="shared" si="4"/>
        <v>69</v>
      </c>
      <c r="R19" s="7">
        <f t="shared" si="5"/>
        <v>12</v>
      </c>
    </row>
    <row r="20" spans="1:18" x14ac:dyDescent="0.25">
      <c r="A20" s="7">
        <v>94</v>
      </c>
      <c r="B20" s="56" t="s">
        <v>208</v>
      </c>
      <c r="C20" s="56" t="s">
        <v>209</v>
      </c>
      <c r="D20" s="57" t="s">
        <v>179</v>
      </c>
      <c r="E20" s="57" t="s">
        <v>13</v>
      </c>
      <c r="F20" s="57" t="s">
        <v>22</v>
      </c>
      <c r="G20" s="28">
        <v>5.5</v>
      </c>
      <c r="H20" s="29"/>
      <c r="I20" s="30">
        <v>5.5</v>
      </c>
      <c r="J20" s="31"/>
      <c r="K20" s="32">
        <v>6</v>
      </c>
      <c r="L20" s="33"/>
      <c r="M20" s="33">
        <f t="shared" si="0"/>
        <v>5.5</v>
      </c>
      <c r="N20" s="34">
        <f t="shared" si="1"/>
        <v>33</v>
      </c>
      <c r="O20" s="34">
        <f t="shared" si="2"/>
        <v>33</v>
      </c>
      <c r="P20" s="34">
        <f t="shared" si="3"/>
        <v>36</v>
      </c>
      <c r="Q20" s="34">
        <f t="shared" si="4"/>
        <v>69</v>
      </c>
      <c r="R20" s="7">
        <f t="shared" si="5"/>
        <v>12</v>
      </c>
    </row>
    <row r="21" spans="1:18" x14ac:dyDescent="0.25">
      <c r="A21" s="7">
        <v>77</v>
      </c>
      <c r="B21" s="56" t="s">
        <v>180</v>
      </c>
      <c r="C21" s="56" t="s">
        <v>86</v>
      </c>
      <c r="D21" s="57" t="s">
        <v>179</v>
      </c>
      <c r="E21" s="57" t="s">
        <v>13</v>
      </c>
      <c r="F21" s="57" t="s">
        <v>87</v>
      </c>
      <c r="G21" s="28">
        <v>6</v>
      </c>
      <c r="H21" s="29"/>
      <c r="I21" s="30">
        <v>5.25</v>
      </c>
      <c r="J21" s="31"/>
      <c r="K21" s="32">
        <v>5.25</v>
      </c>
      <c r="L21" s="33"/>
      <c r="M21" s="33">
        <f t="shared" si="0"/>
        <v>5.25</v>
      </c>
      <c r="N21" s="34">
        <f t="shared" si="1"/>
        <v>36</v>
      </c>
      <c r="O21" s="34">
        <f t="shared" si="2"/>
        <v>31.5</v>
      </c>
      <c r="P21" s="34">
        <f t="shared" si="3"/>
        <v>31.5</v>
      </c>
      <c r="Q21" s="34">
        <f t="shared" si="4"/>
        <v>67.5</v>
      </c>
      <c r="R21" s="7">
        <f t="shared" si="5"/>
        <v>14</v>
      </c>
    </row>
    <row r="22" spans="1:18" x14ac:dyDescent="0.25">
      <c r="A22" s="7">
        <v>83</v>
      </c>
      <c r="B22" s="56" t="s">
        <v>56</v>
      </c>
      <c r="C22" s="56" t="s">
        <v>190</v>
      </c>
      <c r="D22" s="57" t="s">
        <v>179</v>
      </c>
      <c r="E22" s="57" t="s">
        <v>13</v>
      </c>
      <c r="F22" s="57" t="s">
        <v>191</v>
      </c>
      <c r="G22" s="28">
        <v>5.75</v>
      </c>
      <c r="H22" s="29"/>
      <c r="I22" s="30">
        <v>5.5</v>
      </c>
      <c r="J22" s="31"/>
      <c r="K22" s="32">
        <v>6</v>
      </c>
      <c r="L22" s="33">
        <v>6</v>
      </c>
      <c r="M22" s="33">
        <f t="shared" si="0"/>
        <v>5.5</v>
      </c>
      <c r="N22" s="34">
        <f t="shared" si="1"/>
        <v>34.5</v>
      </c>
      <c r="O22" s="34">
        <f t="shared" si="2"/>
        <v>33</v>
      </c>
      <c r="P22" s="34">
        <f t="shared" si="3"/>
        <v>30</v>
      </c>
      <c r="Q22" s="34">
        <f t="shared" si="4"/>
        <v>67.5</v>
      </c>
      <c r="R22" s="7">
        <f t="shared" si="5"/>
        <v>14</v>
      </c>
    </row>
    <row r="23" spans="1:18" x14ac:dyDescent="0.25">
      <c r="A23" s="7">
        <v>87</v>
      </c>
      <c r="B23" s="59" t="s">
        <v>194</v>
      </c>
      <c r="C23" s="59" t="s">
        <v>195</v>
      </c>
      <c r="D23" s="60">
        <v>2009</v>
      </c>
      <c r="E23" s="61" t="s">
        <v>13</v>
      </c>
      <c r="F23" s="61" t="s">
        <v>123</v>
      </c>
      <c r="G23" s="28">
        <v>6</v>
      </c>
      <c r="H23" s="29"/>
      <c r="I23" s="30">
        <v>4.75</v>
      </c>
      <c r="J23" s="31"/>
      <c r="K23" s="32">
        <v>5.25</v>
      </c>
      <c r="L23" s="33"/>
      <c r="M23" s="33">
        <f t="shared" si="0"/>
        <v>4.75</v>
      </c>
      <c r="N23" s="34">
        <f t="shared" si="1"/>
        <v>36</v>
      </c>
      <c r="O23" s="34">
        <f t="shared" si="2"/>
        <v>28.5</v>
      </c>
      <c r="P23" s="34">
        <f t="shared" si="3"/>
        <v>31.5</v>
      </c>
      <c r="Q23" s="34">
        <f t="shared" si="4"/>
        <v>67.5</v>
      </c>
      <c r="R23" s="7">
        <f t="shared" si="5"/>
        <v>14</v>
      </c>
    </row>
    <row r="24" spans="1:18" x14ac:dyDescent="0.25">
      <c r="A24" s="7">
        <v>96</v>
      </c>
      <c r="B24" s="56" t="s">
        <v>213</v>
      </c>
      <c r="C24" s="56" t="s">
        <v>214</v>
      </c>
      <c r="D24" s="57" t="s">
        <v>179</v>
      </c>
      <c r="E24" s="57" t="s">
        <v>13</v>
      </c>
      <c r="F24" s="57" t="s">
        <v>58</v>
      </c>
      <c r="G24" s="28">
        <v>5</v>
      </c>
      <c r="H24" s="29"/>
      <c r="I24" s="30">
        <v>5.5</v>
      </c>
      <c r="J24" s="31"/>
      <c r="K24" s="32">
        <v>6.25</v>
      </c>
      <c r="L24" s="33">
        <v>6</v>
      </c>
      <c r="M24" s="33">
        <f t="shared" si="0"/>
        <v>5</v>
      </c>
      <c r="N24" s="34">
        <f t="shared" si="1"/>
        <v>30</v>
      </c>
      <c r="O24" s="34">
        <f t="shared" si="2"/>
        <v>33</v>
      </c>
      <c r="P24" s="34">
        <f t="shared" si="3"/>
        <v>31.5</v>
      </c>
      <c r="Q24" s="34">
        <f t="shared" si="4"/>
        <v>64.5</v>
      </c>
      <c r="R24" s="7">
        <f t="shared" si="5"/>
        <v>17</v>
      </c>
    </row>
    <row r="25" spans="1:18" x14ac:dyDescent="0.25">
      <c r="A25" s="7">
        <v>93</v>
      </c>
      <c r="B25" s="56" t="s">
        <v>206</v>
      </c>
      <c r="C25" s="56" t="s">
        <v>207</v>
      </c>
      <c r="D25" s="57" t="s">
        <v>179</v>
      </c>
      <c r="E25" s="57" t="s">
        <v>13</v>
      </c>
      <c r="F25" s="57" t="s">
        <v>22</v>
      </c>
      <c r="G25" s="28">
        <v>3</v>
      </c>
      <c r="H25" s="29"/>
      <c r="I25" s="30">
        <v>4.25</v>
      </c>
      <c r="J25" s="31"/>
      <c r="K25" s="32">
        <v>5.25</v>
      </c>
      <c r="L25" s="33"/>
      <c r="M25" s="33">
        <f t="shared" si="0"/>
        <v>3</v>
      </c>
      <c r="N25" s="34">
        <f t="shared" si="1"/>
        <v>18</v>
      </c>
      <c r="O25" s="34">
        <f t="shared" si="2"/>
        <v>25.5</v>
      </c>
      <c r="P25" s="34">
        <f t="shared" si="3"/>
        <v>31.5</v>
      </c>
      <c r="Q25" s="34">
        <f t="shared" si="4"/>
        <v>57</v>
      </c>
      <c r="R25" s="7">
        <f t="shared" si="5"/>
        <v>18</v>
      </c>
    </row>
    <row r="26" spans="1:18" x14ac:dyDescent="0.25">
      <c r="A26" s="7">
        <v>99</v>
      </c>
      <c r="B26" s="56" t="s">
        <v>216</v>
      </c>
      <c r="C26" s="56" t="s">
        <v>151</v>
      </c>
      <c r="D26" s="57" t="s">
        <v>179</v>
      </c>
      <c r="E26" s="57" t="s">
        <v>13</v>
      </c>
      <c r="F26" s="57" t="s">
        <v>58</v>
      </c>
      <c r="G26" s="28">
        <v>4.75</v>
      </c>
      <c r="H26" s="29"/>
      <c r="I26" s="30">
        <v>4.75</v>
      </c>
      <c r="J26" s="31"/>
      <c r="K26" s="32">
        <v>5.5</v>
      </c>
      <c r="L26" s="33">
        <v>6</v>
      </c>
      <c r="M26" s="33">
        <f t="shared" si="0"/>
        <v>4.75</v>
      </c>
      <c r="N26" s="34">
        <f t="shared" si="1"/>
        <v>28.5</v>
      </c>
      <c r="O26" s="34">
        <f t="shared" si="2"/>
        <v>28.5</v>
      </c>
      <c r="P26" s="34">
        <f t="shared" si="3"/>
        <v>27</v>
      </c>
      <c r="Q26" s="34">
        <f t="shared" si="4"/>
        <v>57</v>
      </c>
      <c r="R26" s="7">
        <f t="shared" si="5"/>
        <v>18</v>
      </c>
    </row>
    <row r="27" spans="1:18" x14ac:dyDescent="0.25">
      <c r="A27" s="7">
        <v>76</v>
      </c>
      <c r="B27" s="56" t="s">
        <v>178</v>
      </c>
      <c r="C27" s="56" t="s">
        <v>59</v>
      </c>
      <c r="D27" s="57" t="s">
        <v>179</v>
      </c>
      <c r="E27" s="57" t="s">
        <v>13</v>
      </c>
      <c r="F27" s="57" t="s">
        <v>134</v>
      </c>
      <c r="G27" s="28"/>
      <c r="H27" s="29"/>
      <c r="I27" s="30"/>
      <c r="J27" s="31"/>
      <c r="K27" s="32"/>
      <c r="L27" s="33"/>
      <c r="M27" s="33"/>
      <c r="N27" s="34">
        <f t="shared" si="1"/>
        <v>0</v>
      </c>
      <c r="O27" s="34">
        <f t="shared" si="2"/>
        <v>0</v>
      </c>
      <c r="P27" s="34">
        <f t="shared" si="3"/>
        <v>0</v>
      </c>
      <c r="Q27" s="34">
        <f t="shared" si="4"/>
        <v>0</v>
      </c>
      <c r="R27" s="7">
        <f t="shared" si="5"/>
        <v>20</v>
      </c>
    </row>
    <row r="28" spans="1:18" x14ac:dyDescent="0.25">
      <c r="A28" s="7">
        <v>79</v>
      </c>
      <c r="B28" s="56" t="s">
        <v>183</v>
      </c>
      <c r="C28" s="56" t="s">
        <v>184</v>
      </c>
      <c r="D28" s="57" t="s">
        <v>179</v>
      </c>
      <c r="E28" s="57" t="s">
        <v>13</v>
      </c>
      <c r="F28" s="57" t="s">
        <v>134</v>
      </c>
      <c r="G28" s="28"/>
      <c r="H28" s="29"/>
      <c r="I28" s="30"/>
      <c r="J28" s="31"/>
      <c r="K28" s="32"/>
      <c r="L28" s="33"/>
      <c r="M28" s="33"/>
      <c r="N28" s="34">
        <f t="shared" si="1"/>
        <v>0</v>
      </c>
      <c r="O28" s="34">
        <f t="shared" si="2"/>
        <v>0</v>
      </c>
      <c r="P28" s="34">
        <f t="shared" si="3"/>
        <v>0</v>
      </c>
      <c r="Q28" s="34">
        <f t="shared" si="4"/>
        <v>0</v>
      </c>
      <c r="R28" s="7">
        <f t="shared" si="5"/>
        <v>20</v>
      </c>
    </row>
    <row r="29" spans="1:18" x14ac:dyDescent="0.25">
      <c r="A29" s="7">
        <v>80</v>
      </c>
      <c r="B29" s="56" t="s">
        <v>185</v>
      </c>
      <c r="C29" s="56" t="s">
        <v>186</v>
      </c>
      <c r="D29" s="57" t="s">
        <v>179</v>
      </c>
      <c r="E29" s="57" t="s">
        <v>13</v>
      </c>
      <c r="F29" s="57" t="s">
        <v>134</v>
      </c>
      <c r="G29" s="28"/>
      <c r="H29" s="29"/>
      <c r="I29" s="30"/>
      <c r="J29" s="31"/>
      <c r="K29" s="32"/>
      <c r="L29" s="33"/>
      <c r="M29" s="33"/>
      <c r="N29" s="34">
        <f t="shared" si="1"/>
        <v>0</v>
      </c>
      <c r="O29" s="34">
        <f t="shared" si="2"/>
        <v>0</v>
      </c>
      <c r="P29" s="34">
        <f t="shared" si="3"/>
        <v>0</v>
      </c>
      <c r="Q29" s="34">
        <f t="shared" si="4"/>
        <v>0</v>
      </c>
      <c r="R29" s="7">
        <f t="shared" si="5"/>
        <v>20</v>
      </c>
    </row>
    <row r="30" spans="1:18" x14ac:dyDescent="0.25">
      <c r="A30" s="7">
        <v>81</v>
      </c>
      <c r="B30" s="56" t="s">
        <v>187</v>
      </c>
      <c r="C30" s="56" t="s">
        <v>188</v>
      </c>
      <c r="D30" s="57" t="s">
        <v>179</v>
      </c>
      <c r="E30" s="57" t="s">
        <v>13</v>
      </c>
      <c r="F30" s="57" t="s">
        <v>134</v>
      </c>
      <c r="G30" s="28"/>
      <c r="H30" s="29"/>
      <c r="I30" s="30"/>
      <c r="J30" s="31"/>
      <c r="K30" s="32"/>
      <c r="L30" s="33"/>
      <c r="M30" s="33"/>
      <c r="N30" s="34">
        <f t="shared" si="1"/>
        <v>0</v>
      </c>
      <c r="O30" s="34">
        <f t="shared" si="2"/>
        <v>0</v>
      </c>
      <c r="P30" s="34">
        <f t="shared" si="3"/>
        <v>0</v>
      </c>
      <c r="Q30" s="34">
        <f t="shared" si="4"/>
        <v>0</v>
      </c>
      <c r="R30" s="7">
        <f t="shared" si="5"/>
        <v>20</v>
      </c>
    </row>
    <row r="31" spans="1:18" x14ac:dyDescent="0.25">
      <c r="A31" s="7">
        <v>92</v>
      </c>
      <c r="B31" s="56" t="s">
        <v>204</v>
      </c>
      <c r="C31" s="56" t="s">
        <v>205</v>
      </c>
      <c r="D31" s="57" t="s">
        <v>179</v>
      </c>
      <c r="E31" s="57" t="s">
        <v>13</v>
      </c>
      <c r="F31" s="57" t="s">
        <v>72</v>
      </c>
      <c r="G31" s="28"/>
      <c r="H31" s="29"/>
      <c r="I31" s="30"/>
      <c r="J31" s="31"/>
      <c r="K31" s="32"/>
      <c r="L31" s="33"/>
      <c r="M31" s="33"/>
      <c r="N31" s="34">
        <f t="shared" si="1"/>
        <v>0</v>
      </c>
      <c r="O31" s="34">
        <f t="shared" si="2"/>
        <v>0</v>
      </c>
      <c r="P31" s="34">
        <f t="shared" si="3"/>
        <v>0</v>
      </c>
      <c r="Q31" s="34">
        <f t="shared" si="4"/>
        <v>0</v>
      </c>
      <c r="R31" s="7">
        <f t="shared" si="5"/>
        <v>20</v>
      </c>
    </row>
    <row r="32" spans="1:18" x14ac:dyDescent="0.25">
      <c r="A32" s="7"/>
      <c r="B32" s="63"/>
      <c r="C32" s="63"/>
      <c r="D32" s="64"/>
      <c r="E32" s="64"/>
      <c r="F32" s="64"/>
      <c r="G32" s="28"/>
      <c r="H32" s="29"/>
      <c r="I32" s="30"/>
      <c r="J32" s="31"/>
      <c r="K32" s="32"/>
      <c r="L32" s="33"/>
      <c r="M32" s="33"/>
      <c r="N32" s="34"/>
      <c r="O32" s="34"/>
      <c r="P32" s="34"/>
      <c r="Q32" s="34"/>
      <c r="R32" s="7"/>
    </row>
    <row r="33" spans="1:18" ht="33" customHeight="1" x14ac:dyDescent="0.3">
      <c r="F33" s="65" t="s">
        <v>333</v>
      </c>
    </row>
    <row r="34" spans="1:18" x14ac:dyDescent="0.25">
      <c r="A34" s="3" t="s">
        <v>3</v>
      </c>
      <c r="B34" s="66" t="s">
        <v>4</v>
      </c>
      <c r="C34" s="66" t="s">
        <v>5</v>
      </c>
      <c r="D34" s="67" t="s">
        <v>6</v>
      </c>
      <c r="E34" s="67" t="s">
        <v>7</v>
      </c>
      <c r="F34" s="67" t="s">
        <v>8</v>
      </c>
      <c r="G34" s="3" t="s">
        <v>317</v>
      </c>
      <c r="H34" s="3" t="s">
        <v>318</v>
      </c>
      <c r="I34" s="3" t="s">
        <v>319</v>
      </c>
      <c r="J34" s="3" t="s">
        <v>320</v>
      </c>
      <c r="K34" s="3" t="s">
        <v>321</v>
      </c>
      <c r="L34" s="3" t="s">
        <v>322</v>
      </c>
      <c r="M34" s="3"/>
      <c r="N34" s="3" t="s">
        <v>323</v>
      </c>
      <c r="O34" s="3" t="s">
        <v>324</v>
      </c>
      <c r="P34" s="3" t="s">
        <v>325</v>
      </c>
      <c r="Q34" s="3" t="s">
        <v>327</v>
      </c>
      <c r="R34" s="3" t="s">
        <v>328</v>
      </c>
    </row>
    <row r="35" spans="1:18" x14ac:dyDescent="0.25">
      <c r="A35" s="7">
        <v>107</v>
      </c>
      <c r="B35" s="56" t="s">
        <v>232</v>
      </c>
      <c r="C35" s="56" t="s">
        <v>147</v>
      </c>
      <c r="D35" s="57" t="s">
        <v>179</v>
      </c>
      <c r="E35" s="57" t="s">
        <v>69</v>
      </c>
      <c r="F35" s="57" t="s">
        <v>58</v>
      </c>
      <c r="G35" s="28">
        <v>6</v>
      </c>
      <c r="H35" s="29"/>
      <c r="I35" s="30">
        <v>6.5</v>
      </c>
      <c r="J35" s="31"/>
      <c r="K35" s="32">
        <v>6.75</v>
      </c>
      <c r="L35" s="33"/>
      <c r="M35" s="33">
        <f t="shared" ref="M35:M47" si="6">MIN(G35,I35,K35)</f>
        <v>6</v>
      </c>
      <c r="N35" s="34">
        <f t="shared" ref="N35:N51" si="7">SUM(G35*6-H35)</f>
        <v>36</v>
      </c>
      <c r="O35" s="34">
        <f t="shared" ref="O35:O51" si="8">SUM(I35*6-J35)</f>
        <v>39</v>
      </c>
      <c r="P35" s="34">
        <f t="shared" ref="P35:P51" si="9">SUM(K35*6-L35)</f>
        <v>40.5</v>
      </c>
      <c r="Q35" s="34">
        <f t="shared" ref="Q35:Q51" si="10">SUM(N35:P35)-MIN(N35:P35)</f>
        <v>79.5</v>
      </c>
      <c r="R35" s="7">
        <f>RANK(Q35,$Q$35:$Q$51)</f>
        <v>1</v>
      </c>
    </row>
    <row r="36" spans="1:18" x14ac:dyDescent="0.25">
      <c r="A36" s="7">
        <v>106</v>
      </c>
      <c r="B36" s="56" t="s">
        <v>230</v>
      </c>
      <c r="C36" s="56" t="s">
        <v>231</v>
      </c>
      <c r="D36" s="57" t="s">
        <v>179</v>
      </c>
      <c r="E36" s="57" t="s">
        <v>69</v>
      </c>
      <c r="F36" s="57" t="s">
        <v>72</v>
      </c>
      <c r="G36" s="28">
        <v>6.5</v>
      </c>
      <c r="H36" s="29"/>
      <c r="I36" s="30">
        <v>5.75</v>
      </c>
      <c r="J36" s="31"/>
      <c r="K36" s="32">
        <v>6.25</v>
      </c>
      <c r="L36" s="33"/>
      <c r="M36" s="33">
        <f t="shared" si="6"/>
        <v>5.75</v>
      </c>
      <c r="N36" s="34">
        <f t="shared" si="7"/>
        <v>39</v>
      </c>
      <c r="O36" s="34">
        <f t="shared" si="8"/>
        <v>34.5</v>
      </c>
      <c r="P36" s="34">
        <f t="shared" si="9"/>
        <v>37.5</v>
      </c>
      <c r="Q36" s="34">
        <f t="shared" si="10"/>
        <v>76.5</v>
      </c>
      <c r="R36" s="7">
        <f>RANK(Q36,$Q$35:$Q$51)</f>
        <v>2</v>
      </c>
    </row>
    <row r="37" spans="1:18" x14ac:dyDescent="0.25">
      <c r="A37" s="7">
        <v>111</v>
      </c>
      <c r="B37" s="56" t="s">
        <v>239</v>
      </c>
      <c r="C37" s="56" t="s">
        <v>240</v>
      </c>
      <c r="D37" s="57" t="s">
        <v>179</v>
      </c>
      <c r="E37" s="57" t="s">
        <v>69</v>
      </c>
      <c r="F37" s="57" t="s">
        <v>87</v>
      </c>
      <c r="G37" s="28">
        <v>6</v>
      </c>
      <c r="H37" s="29"/>
      <c r="I37" s="30">
        <v>6</v>
      </c>
      <c r="J37" s="31"/>
      <c r="K37" s="32">
        <v>6.5</v>
      </c>
      <c r="L37" s="33"/>
      <c r="M37" s="33">
        <f t="shared" si="6"/>
        <v>6</v>
      </c>
      <c r="N37" s="34">
        <f t="shared" si="7"/>
        <v>36</v>
      </c>
      <c r="O37" s="34">
        <f t="shared" si="8"/>
        <v>36</v>
      </c>
      <c r="P37" s="34">
        <f t="shared" si="9"/>
        <v>39</v>
      </c>
      <c r="Q37" s="34">
        <f t="shared" si="10"/>
        <v>75</v>
      </c>
      <c r="R37" s="7">
        <f>RANK(Q37,$Q$35:$Q$51)</f>
        <v>3</v>
      </c>
    </row>
    <row r="38" spans="1:18" x14ac:dyDescent="0.25">
      <c r="A38" s="7">
        <v>114</v>
      </c>
      <c r="B38" s="56" t="s">
        <v>246</v>
      </c>
      <c r="C38" s="56" t="s">
        <v>247</v>
      </c>
      <c r="D38" s="57" t="s">
        <v>179</v>
      </c>
      <c r="E38" s="57" t="s">
        <v>69</v>
      </c>
      <c r="F38" s="57" t="s">
        <v>31</v>
      </c>
      <c r="G38" s="28">
        <v>6.25</v>
      </c>
      <c r="H38" s="29"/>
      <c r="I38" s="30">
        <v>5.5</v>
      </c>
      <c r="J38" s="31"/>
      <c r="K38" s="32">
        <v>6.25</v>
      </c>
      <c r="L38" s="33"/>
      <c r="M38" s="33">
        <f t="shared" si="6"/>
        <v>5.5</v>
      </c>
      <c r="N38" s="34">
        <f t="shared" si="7"/>
        <v>37.5</v>
      </c>
      <c r="O38" s="34">
        <f t="shared" si="8"/>
        <v>33</v>
      </c>
      <c r="P38" s="34">
        <f t="shared" si="9"/>
        <v>37.5</v>
      </c>
      <c r="Q38" s="34">
        <f t="shared" si="10"/>
        <v>75</v>
      </c>
      <c r="R38" s="7">
        <v>4</v>
      </c>
    </row>
    <row r="39" spans="1:18" x14ac:dyDescent="0.25">
      <c r="A39" s="7">
        <v>110</v>
      </c>
      <c r="B39" s="56" t="s">
        <v>237</v>
      </c>
      <c r="C39" s="56" t="s">
        <v>238</v>
      </c>
      <c r="D39" s="57" t="s">
        <v>179</v>
      </c>
      <c r="E39" s="57" t="s">
        <v>69</v>
      </c>
      <c r="F39" s="57" t="s">
        <v>34</v>
      </c>
      <c r="G39" s="28">
        <v>6.25</v>
      </c>
      <c r="H39" s="29">
        <v>6</v>
      </c>
      <c r="I39" s="30">
        <v>5.5</v>
      </c>
      <c r="J39" s="31"/>
      <c r="K39" s="32">
        <v>6</v>
      </c>
      <c r="L39" s="33"/>
      <c r="M39" s="33">
        <f t="shared" si="6"/>
        <v>5.5</v>
      </c>
      <c r="N39" s="34">
        <f t="shared" si="7"/>
        <v>31.5</v>
      </c>
      <c r="O39" s="34">
        <f t="shared" si="8"/>
        <v>33</v>
      </c>
      <c r="P39" s="34">
        <f t="shared" si="9"/>
        <v>36</v>
      </c>
      <c r="Q39" s="34">
        <f t="shared" si="10"/>
        <v>69</v>
      </c>
      <c r="R39" s="7">
        <f t="shared" ref="R39:R51" si="11">RANK(Q39,$Q$35:$Q$51)</f>
        <v>5</v>
      </c>
    </row>
    <row r="40" spans="1:18" x14ac:dyDescent="0.25">
      <c r="A40" s="7">
        <v>104</v>
      </c>
      <c r="B40" s="56" t="s">
        <v>172</v>
      </c>
      <c r="C40" s="56" t="s">
        <v>227</v>
      </c>
      <c r="D40" s="57" t="s">
        <v>179</v>
      </c>
      <c r="E40" s="57" t="s">
        <v>69</v>
      </c>
      <c r="F40" s="57" t="s">
        <v>78</v>
      </c>
      <c r="G40" s="28">
        <v>4.75</v>
      </c>
      <c r="H40" s="29"/>
      <c r="I40" s="30">
        <v>5.25</v>
      </c>
      <c r="J40" s="31"/>
      <c r="K40" s="32">
        <v>6</v>
      </c>
      <c r="L40" s="33"/>
      <c r="M40" s="33">
        <f t="shared" si="6"/>
        <v>4.75</v>
      </c>
      <c r="N40" s="34">
        <f t="shared" si="7"/>
        <v>28.5</v>
      </c>
      <c r="O40" s="34">
        <f t="shared" si="8"/>
        <v>31.5</v>
      </c>
      <c r="P40" s="34">
        <f t="shared" si="9"/>
        <v>36</v>
      </c>
      <c r="Q40" s="34">
        <f t="shared" si="10"/>
        <v>67.5</v>
      </c>
      <c r="R40" s="7">
        <f t="shared" si="11"/>
        <v>6</v>
      </c>
    </row>
    <row r="41" spans="1:18" x14ac:dyDescent="0.25">
      <c r="A41" s="7">
        <v>105</v>
      </c>
      <c r="B41" s="56" t="s">
        <v>228</v>
      </c>
      <c r="C41" s="56" t="s">
        <v>229</v>
      </c>
      <c r="D41" s="57" t="s">
        <v>179</v>
      </c>
      <c r="E41" s="57" t="s">
        <v>69</v>
      </c>
      <c r="F41" s="57" t="s">
        <v>78</v>
      </c>
      <c r="G41" s="28">
        <v>5.25</v>
      </c>
      <c r="H41" s="29"/>
      <c r="I41" s="30">
        <v>4.75</v>
      </c>
      <c r="J41" s="31"/>
      <c r="K41" s="32">
        <v>5.5</v>
      </c>
      <c r="L41" s="33"/>
      <c r="M41" s="33">
        <f t="shared" si="6"/>
        <v>4.75</v>
      </c>
      <c r="N41" s="34">
        <f t="shared" si="7"/>
        <v>31.5</v>
      </c>
      <c r="O41" s="34">
        <f t="shared" si="8"/>
        <v>28.5</v>
      </c>
      <c r="P41" s="34">
        <f t="shared" si="9"/>
        <v>33</v>
      </c>
      <c r="Q41" s="34">
        <f t="shared" si="10"/>
        <v>64.5</v>
      </c>
      <c r="R41" s="7">
        <f t="shared" si="11"/>
        <v>7</v>
      </c>
    </row>
    <row r="42" spans="1:18" x14ac:dyDescent="0.25">
      <c r="A42" s="7">
        <v>103</v>
      </c>
      <c r="B42" s="56" t="s">
        <v>226</v>
      </c>
      <c r="C42" s="56" t="s">
        <v>77</v>
      </c>
      <c r="D42" s="57" t="s">
        <v>179</v>
      </c>
      <c r="E42" s="57" t="s">
        <v>69</v>
      </c>
      <c r="F42" s="57" t="s">
        <v>78</v>
      </c>
      <c r="G42" s="28">
        <v>4.5</v>
      </c>
      <c r="H42" s="29"/>
      <c r="I42" s="30">
        <v>5</v>
      </c>
      <c r="J42" s="31"/>
      <c r="K42" s="32">
        <v>5.5</v>
      </c>
      <c r="L42" s="33"/>
      <c r="M42" s="33">
        <f t="shared" si="6"/>
        <v>4.5</v>
      </c>
      <c r="N42" s="34">
        <f t="shared" si="7"/>
        <v>27</v>
      </c>
      <c r="O42" s="34">
        <f t="shared" si="8"/>
        <v>30</v>
      </c>
      <c r="P42" s="34">
        <f t="shared" si="9"/>
        <v>33</v>
      </c>
      <c r="Q42" s="34">
        <f t="shared" si="10"/>
        <v>63</v>
      </c>
      <c r="R42" s="7">
        <f t="shared" si="11"/>
        <v>8</v>
      </c>
    </row>
    <row r="43" spans="1:18" x14ac:dyDescent="0.25">
      <c r="A43" s="7">
        <v>115</v>
      </c>
      <c r="B43" s="56" t="s">
        <v>164</v>
      </c>
      <c r="C43" s="56" t="s">
        <v>96</v>
      </c>
      <c r="D43" s="57" t="s">
        <v>179</v>
      </c>
      <c r="E43" s="57" t="s">
        <v>69</v>
      </c>
      <c r="F43" s="57" t="s">
        <v>97</v>
      </c>
      <c r="G43" s="28">
        <v>5.75</v>
      </c>
      <c r="H43" s="29"/>
      <c r="I43" s="30">
        <v>4.75</v>
      </c>
      <c r="J43" s="31"/>
      <c r="K43" s="32">
        <v>4.5</v>
      </c>
      <c r="L43" s="33"/>
      <c r="M43" s="33">
        <f t="shared" si="6"/>
        <v>4.5</v>
      </c>
      <c r="N43" s="34">
        <f t="shared" si="7"/>
        <v>34.5</v>
      </c>
      <c r="O43" s="34">
        <f t="shared" si="8"/>
        <v>28.5</v>
      </c>
      <c r="P43" s="34">
        <f t="shared" si="9"/>
        <v>27</v>
      </c>
      <c r="Q43" s="34">
        <f t="shared" si="10"/>
        <v>63</v>
      </c>
      <c r="R43" s="7">
        <f t="shared" si="11"/>
        <v>8</v>
      </c>
    </row>
    <row r="44" spans="1:18" x14ac:dyDescent="0.25">
      <c r="A44" s="7">
        <v>102</v>
      </c>
      <c r="B44" s="56" t="s">
        <v>223</v>
      </c>
      <c r="C44" s="56" t="s">
        <v>224</v>
      </c>
      <c r="D44" s="57" t="s">
        <v>179</v>
      </c>
      <c r="E44" s="57" t="s">
        <v>69</v>
      </c>
      <c r="F44" s="57" t="s">
        <v>225</v>
      </c>
      <c r="G44" s="28">
        <v>3.5</v>
      </c>
      <c r="H44" s="29"/>
      <c r="I44" s="30">
        <v>4.25</v>
      </c>
      <c r="J44" s="31"/>
      <c r="K44" s="32">
        <v>5.25</v>
      </c>
      <c r="L44" s="33"/>
      <c r="M44" s="33">
        <f t="shared" si="6"/>
        <v>3.5</v>
      </c>
      <c r="N44" s="34">
        <f t="shared" si="7"/>
        <v>21</v>
      </c>
      <c r="O44" s="34">
        <f t="shared" si="8"/>
        <v>25.5</v>
      </c>
      <c r="P44" s="34">
        <f t="shared" si="9"/>
        <v>31.5</v>
      </c>
      <c r="Q44" s="34">
        <f t="shared" si="10"/>
        <v>57</v>
      </c>
      <c r="R44" s="7">
        <f t="shared" si="11"/>
        <v>10</v>
      </c>
    </row>
    <row r="45" spans="1:18" x14ac:dyDescent="0.25">
      <c r="A45" s="7">
        <v>101</v>
      </c>
      <c r="B45" s="56" t="s">
        <v>223</v>
      </c>
      <c r="C45" s="56" t="s">
        <v>221</v>
      </c>
      <c r="D45" s="57" t="s">
        <v>179</v>
      </c>
      <c r="E45" s="57" t="s">
        <v>69</v>
      </c>
      <c r="F45" s="57" t="s">
        <v>222</v>
      </c>
      <c r="G45" s="28">
        <v>4.5</v>
      </c>
      <c r="H45" s="29"/>
      <c r="I45" s="30">
        <v>4.75</v>
      </c>
      <c r="J45" s="31">
        <v>6</v>
      </c>
      <c r="K45" s="32">
        <v>4.25</v>
      </c>
      <c r="L45" s="33"/>
      <c r="M45" s="33">
        <f t="shared" si="6"/>
        <v>4.25</v>
      </c>
      <c r="N45" s="34">
        <f t="shared" si="7"/>
        <v>27</v>
      </c>
      <c r="O45" s="34">
        <f t="shared" si="8"/>
        <v>22.5</v>
      </c>
      <c r="P45" s="34">
        <f t="shared" si="9"/>
        <v>25.5</v>
      </c>
      <c r="Q45" s="34">
        <f t="shared" si="10"/>
        <v>52.5</v>
      </c>
      <c r="R45" s="7">
        <f t="shared" si="11"/>
        <v>11</v>
      </c>
    </row>
    <row r="46" spans="1:18" x14ac:dyDescent="0.25">
      <c r="A46" s="7">
        <v>163</v>
      </c>
      <c r="B46" s="71" t="s">
        <v>334</v>
      </c>
      <c r="C46" s="71" t="s">
        <v>335</v>
      </c>
      <c r="D46" s="58">
        <v>2009</v>
      </c>
      <c r="E46" s="58" t="s">
        <v>69</v>
      </c>
      <c r="F46" s="58" t="s">
        <v>336</v>
      </c>
      <c r="G46" s="28">
        <v>4</v>
      </c>
      <c r="H46" s="29"/>
      <c r="I46" s="30">
        <v>3.75</v>
      </c>
      <c r="J46" s="31"/>
      <c r="K46" s="32">
        <v>4.5</v>
      </c>
      <c r="L46" s="33"/>
      <c r="M46" s="33">
        <f t="shared" si="6"/>
        <v>3.75</v>
      </c>
      <c r="N46" s="34">
        <f t="shared" si="7"/>
        <v>24</v>
      </c>
      <c r="O46" s="34">
        <f t="shared" si="8"/>
        <v>22.5</v>
      </c>
      <c r="P46" s="34">
        <f t="shared" si="9"/>
        <v>27</v>
      </c>
      <c r="Q46" s="34">
        <f t="shared" si="10"/>
        <v>51</v>
      </c>
      <c r="R46" s="7">
        <f t="shared" si="11"/>
        <v>12</v>
      </c>
    </row>
    <row r="47" spans="1:18" x14ac:dyDescent="0.25">
      <c r="A47" s="7">
        <v>112</v>
      </c>
      <c r="B47" s="56" t="s">
        <v>241</v>
      </c>
      <c r="C47" s="56" t="s">
        <v>242</v>
      </c>
      <c r="D47" s="57" t="s">
        <v>179</v>
      </c>
      <c r="E47" s="57" t="s">
        <v>69</v>
      </c>
      <c r="F47" s="57" t="s">
        <v>243</v>
      </c>
      <c r="G47" s="28">
        <v>5</v>
      </c>
      <c r="H47" s="29">
        <v>6</v>
      </c>
      <c r="I47" s="30">
        <v>4.25</v>
      </c>
      <c r="J47" s="31"/>
      <c r="K47" s="32">
        <v>4</v>
      </c>
      <c r="L47" s="33"/>
      <c r="M47" s="33">
        <f t="shared" si="6"/>
        <v>4</v>
      </c>
      <c r="N47" s="34">
        <f t="shared" si="7"/>
        <v>24</v>
      </c>
      <c r="O47" s="34">
        <f t="shared" si="8"/>
        <v>25.5</v>
      </c>
      <c r="P47" s="34">
        <f t="shared" si="9"/>
        <v>24</v>
      </c>
      <c r="Q47" s="34">
        <f t="shared" si="10"/>
        <v>49.5</v>
      </c>
      <c r="R47" s="7">
        <f t="shared" si="11"/>
        <v>13</v>
      </c>
    </row>
    <row r="48" spans="1:18" x14ac:dyDescent="0.25">
      <c r="A48" s="7">
        <v>100</v>
      </c>
      <c r="B48" s="56" t="s">
        <v>218</v>
      </c>
      <c r="C48" s="56" t="s">
        <v>219</v>
      </c>
      <c r="D48" s="57" t="s">
        <v>179</v>
      </c>
      <c r="E48" s="57" t="s">
        <v>69</v>
      </c>
      <c r="F48" s="57" t="s">
        <v>78</v>
      </c>
      <c r="G48" s="28"/>
      <c r="H48" s="29"/>
      <c r="I48" s="30"/>
      <c r="J48" s="31"/>
      <c r="K48" s="32"/>
      <c r="L48" s="33"/>
      <c r="M48" s="33"/>
      <c r="N48" s="34">
        <f t="shared" si="7"/>
        <v>0</v>
      </c>
      <c r="O48" s="34">
        <f t="shared" si="8"/>
        <v>0</v>
      </c>
      <c r="P48" s="34">
        <f t="shared" si="9"/>
        <v>0</v>
      </c>
      <c r="Q48" s="34">
        <f t="shared" si="10"/>
        <v>0</v>
      </c>
      <c r="R48" s="7">
        <f t="shared" si="11"/>
        <v>14</v>
      </c>
    </row>
    <row r="49" spans="1:18" x14ac:dyDescent="0.25">
      <c r="A49" s="7">
        <v>108</v>
      </c>
      <c r="B49" s="56" t="s">
        <v>233</v>
      </c>
      <c r="C49" s="56" t="s">
        <v>234</v>
      </c>
      <c r="D49" s="57" t="s">
        <v>179</v>
      </c>
      <c r="E49" s="57" t="s">
        <v>69</v>
      </c>
      <c r="F49" s="57" t="s">
        <v>134</v>
      </c>
      <c r="G49" s="28"/>
      <c r="H49" s="29"/>
      <c r="I49" s="30"/>
      <c r="J49" s="31"/>
      <c r="K49" s="32"/>
      <c r="L49" s="33"/>
      <c r="M49" s="33"/>
      <c r="N49" s="34">
        <f t="shared" si="7"/>
        <v>0</v>
      </c>
      <c r="O49" s="34">
        <f t="shared" si="8"/>
        <v>0</v>
      </c>
      <c r="P49" s="34">
        <f t="shared" si="9"/>
        <v>0</v>
      </c>
      <c r="Q49" s="34">
        <f t="shared" si="10"/>
        <v>0</v>
      </c>
      <c r="R49" s="7">
        <f t="shared" si="11"/>
        <v>14</v>
      </c>
    </row>
    <row r="50" spans="1:18" x14ac:dyDescent="0.25">
      <c r="A50" s="7">
        <v>109</v>
      </c>
      <c r="B50" s="56" t="s">
        <v>235</v>
      </c>
      <c r="C50" s="56" t="s">
        <v>236</v>
      </c>
      <c r="D50" s="57" t="s">
        <v>179</v>
      </c>
      <c r="E50" s="57" t="s">
        <v>69</v>
      </c>
      <c r="F50" s="57" t="s">
        <v>50</v>
      </c>
      <c r="G50" s="28"/>
      <c r="H50" s="29"/>
      <c r="I50" s="30"/>
      <c r="J50" s="31"/>
      <c r="K50" s="32"/>
      <c r="L50" s="33"/>
      <c r="M50" s="33"/>
      <c r="N50" s="34">
        <f t="shared" si="7"/>
        <v>0</v>
      </c>
      <c r="O50" s="34">
        <f t="shared" si="8"/>
        <v>0</v>
      </c>
      <c r="P50" s="34">
        <f t="shared" si="9"/>
        <v>0</v>
      </c>
      <c r="Q50" s="34">
        <f t="shared" si="10"/>
        <v>0</v>
      </c>
      <c r="R50" s="7">
        <f t="shared" si="11"/>
        <v>14</v>
      </c>
    </row>
    <row r="51" spans="1:18" x14ac:dyDescent="0.25">
      <c r="A51" s="7">
        <v>113</v>
      </c>
      <c r="B51" s="56" t="s">
        <v>244</v>
      </c>
      <c r="C51" s="56" t="s">
        <v>245</v>
      </c>
      <c r="D51" s="57" t="s">
        <v>179</v>
      </c>
      <c r="E51" s="57" t="s">
        <v>69</v>
      </c>
      <c r="F51" s="57" t="s">
        <v>134</v>
      </c>
      <c r="G51" s="28"/>
      <c r="H51" s="29"/>
      <c r="I51" s="30"/>
      <c r="J51" s="31"/>
      <c r="K51" s="32"/>
      <c r="L51" s="33"/>
      <c r="M51" s="33"/>
      <c r="N51" s="34">
        <f t="shared" si="7"/>
        <v>0</v>
      </c>
      <c r="O51" s="34">
        <f t="shared" si="8"/>
        <v>0</v>
      </c>
      <c r="P51" s="34">
        <f t="shared" si="9"/>
        <v>0</v>
      </c>
      <c r="Q51" s="34">
        <f t="shared" si="10"/>
        <v>0</v>
      </c>
      <c r="R51" s="7">
        <f t="shared" si="11"/>
        <v>14</v>
      </c>
    </row>
    <row r="52" spans="1:18" x14ac:dyDescent="0.25">
      <c r="A52" s="7"/>
      <c r="B52" s="72"/>
      <c r="C52" s="72"/>
      <c r="D52" s="73"/>
      <c r="E52" s="73"/>
      <c r="F52" s="73"/>
      <c r="G52" s="48"/>
      <c r="H52" s="49"/>
      <c r="I52" s="50"/>
      <c r="J52" s="51"/>
      <c r="K52" s="32"/>
      <c r="L52" s="53"/>
      <c r="M52" s="53"/>
      <c r="N52" s="54"/>
      <c r="O52" s="54"/>
      <c r="P52" s="54"/>
      <c r="Q52" s="54"/>
      <c r="R52" s="54"/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5"/>
  <sheetViews>
    <sheetView tabSelected="1" zoomScaleNormal="100" workbookViewId="0">
      <selection activeCell="C4" sqref="C4"/>
    </sheetView>
  </sheetViews>
  <sheetFormatPr defaultRowHeight="15" x14ac:dyDescent="0.25"/>
  <cols>
    <col min="1" max="1" width="9.140625" customWidth="1"/>
    <col min="2" max="2" width="8.42578125" customWidth="1"/>
    <col min="3" max="3" width="14.42578125" customWidth="1"/>
    <col min="4" max="4" width="6.7109375" customWidth="1"/>
    <col min="5" max="5" width="6" customWidth="1"/>
    <col min="6" max="6" width="35.42578125" customWidth="1"/>
    <col min="7" max="7" width="8.5703125" customWidth="1"/>
    <col min="8" max="8" width="8.7109375" customWidth="1"/>
    <col min="9" max="10" width="8.5703125" customWidth="1"/>
    <col min="11" max="11" width="8.7109375" customWidth="1"/>
    <col min="12" max="12" width="9" customWidth="1"/>
    <col min="13" max="1025" width="8.5703125" customWidth="1"/>
  </cols>
  <sheetData>
    <row r="2" spans="1:18" ht="18.75" x14ac:dyDescent="0.3">
      <c r="C2" s="25" t="s">
        <v>0</v>
      </c>
    </row>
    <row r="3" spans="1:18" ht="18.75" x14ac:dyDescent="0.3">
      <c r="C3" s="25" t="s">
        <v>1</v>
      </c>
    </row>
    <row r="4" spans="1:18" ht="18.75" x14ac:dyDescent="0.3">
      <c r="C4" s="25" t="s">
        <v>341</v>
      </c>
    </row>
    <row r="6" spans="1:18" x14ac:dyDescent="0.25">
      <c r="A6" s="3" t="s">
        <v>3</v>
      </c>
      <c r="B6" s="55" t="s">
        <v>4</v>
      </c>
      <c r="C6" s="55" t="s">
        <v>5</v>
      </c>
      <c r="D6" s="55" t="s">
        <v>6</v>
      </c>
      <c r="E6" s="55" t="s">
        <v>7</v>
      </c>
      <c r="F6" s="55" t="s">
        <v>8</v>
      </c>
      <c r="G6" s="3" t="s">
        <v>317</v>
      </c>
      <c r="H6" s="3" t="s">
        <v>318</v>
      </c>
      <c r="I6" s="3" t="s">
        <v>319</v>
      </c>
      <c r="J6" s="3" t="s">
        <v>320</v>
      </c>
      <c r="K6" s="3" t="s">
        <v>321</v>
      </c>
      <c r="L6" s="3" t="s">
        <v>322</v>
      </c>
      <c r="M6" s="3" t="s">
        <v>337</v>
      </c>
      <c r="N6" s="3" t="s">
        <v>323</v>
      </c>
      <c r="O6" s="3" t="s">
        <v>324</v>
      </c>
      <c r="P6" s="3" t="s">
        <v>325</v>
      </c>
      <c r="Q6" s="3" t="s">
        <v>327</v>
      </c>
      <c r="R6" s="3" t="s">
        <v>328</v>
      </c>
    </row>
    <row r="7" spans="1:18" x14ac:dyDescent="0.25">
      <c r="A7" s="7">
        <v>126</v>
      </c>
      <c r="B7" s="56" t="s">
        <v>264</v>
      </c>
      <c r="C7" s="56" t="s">
        <v>265</v>
      </c>
      <c r="D7" s="57" t="s">
        <v>250</v>
      </c>
      <c r="E7" s="57" t="s">
        <v>13</v>
      </c>
      <c r="F7" s="57" t="s">
        <v>97</v>
      </c>
      <c r="G7" s="28">
        <v>7.25</v>
      </c>
      <c r="H7" s="29"/>
      <c r="I7" s="30">
        <v>6.5</v>
      </c>
      <c r="J7" s="31"/>
      <c r="K7" s="32">
        <v>7</v>
      </c>
      <c r="L7" s="33"/>
      <c r="M7" s="33">
        <f t="shared" ref="M7:M24" si="0">MIN(G7,I7,K7)</f>
        <v>6.5</v>
      </c>
      <c r="N7" s="34">
        <f t="shared" ref="N7:N35" si="1">SUM(G7*6-H7)</f>
        <v>43.5</v>
      </c>
      <c r="O7" s="34">
        <f t="shared" ref="O7:O35" si="2">SUM(I7*6-J7)</f>
        <v>39</v>
      </c>
      <c r="P7" s="34">
        <f t="shared" ref="P7:P35" si="3">SUM(K7*6-L7)</f>
        <v>42</v>
      </c>
      <c r="Q7" s="34">
        <f t="shared" ref="Q7:Q35" si="4">SUM(N7:P7)-MIN(N7:P7)</f>
        <v>85.5</v>
      </c>
      <c r="R7" s="7">
        <f>RANK(Q7,$Q$7:$Q$35)</f>
        <v>1</v>
      </c>
    </row>
    <row r="8" spans="1:18" x14ac:dyDescent="0.25">
      <c r="A8" s="7">
        <v>144</v>
      </c>
      <c r="B8" s="56" t="s">
        <v>288</v>
      </c>
      <c r="C8" s="56" t="s">
        <v>289</v>
      </c>
      <c r="D8" s="57" t="s">
        <v>250</v>
      </c>
      <c r="E8" s="57" t="s">
        <v>13</v>
      </c>
      <c r="F8" s="57" t="s">
        <v>75</v>
      </c>
      <c r="G8" s="28">
        <v>6.75</v>
      </c>
      <c r="H8" s="29"/>
      <c r="I8" s="30">
        <v>6.75</v>
      </c>
      <c r="J8" s="31"/>
      <c r="K8" s="32">
        <v>7.25</v>
      </c>
      <c r="L8" s="33"/>
      <c r="M8" s="33">
        <f t="shared" si="0"/>
        <v>6.75</v>
      </c>
      <c r="N8" s="34">
        <f t="shared" si="1"/>
        <v>40.5</v>
      </c>
      <c r="O8" s="34">
        <f t="shared" si="2"/>
        <v>40.5</v>
      </c>
      <c r="P8" s="34">
        <f t="shared" si="3"/>
        <v>43.5</v>
      </c>
      <c r="Q8" s="34">
        <f t="shared" si="4"/>
        <v>84</v>
      </c>
      <c r="R8" s="7">
        <f>RANK(Q8,$Q$7:$Q$35)</f>
        <v>2</v>
      </c>
    </row>
    <row r="9" spans="1:18" x14ac:dyDescent="0.25">
      <c r="A9" s="7">
        <v>128</v>
      </c>
      <c r="B9" s="56" t="s">
        <v>216</v>
      </c>
      <c r="C9" s="56" t="s">
        <v>267</v>
      </c>
      <c r="D9" s="57" t="s">
        <v>250</v>
      </c>
      <c r="E9" s="57" t="s">
        <v>13</v>
      </c>
      <c r="F9" s="57" t="s">
        <v>41</v>
      </c>
      <c r="G9" s="28">
        <v>7</v>
      </c>
      <c r="H9" s="29"/>
      <c r="I9" s="30">
        <v>6.5</v>
      </c>
      <c r="J9" s="31"/>
      <c r="K9" s="32">
        <v>7</v>
      </c>
      <c r="L9" s="33"/>
      <c r="M9" s="33">
        <f t="shared" si="0"/>
        <v>6.5</v>
      </c>
      <c r="N9" s="34">
        <f t="shared" si="1"/>
        <v>42</v>
      </c>
      <c r="O9" s="34">
        <f t="shared" si="2"/>
        <v>39</v>
      </c>
      <c r="P9" s="34">
        <f t="shared" si="3"/>
        <v>42</v>
      </c>
      <c r="Q9" s="34">
        <f t="shared" si="4"/>
        <v>84</v>
      </c>
      <c r="R9" s="7">
        <v>3</v>
      </c>
    </row>
    <row r="10" spans="1:18" x14ac:dyDescent="0.25">
      <c r="A10" s="7">
        <v>131</v>
      </c>
      <c r="B10" s="56" t="s">
        <v>216</v>
      </c>
      <c r="C10" s="56" t="s">
        <v>268</v>
      </c>
      <c r="D10" s="57" t="s">
        <v>250</v>
      </c>
      <c r="E10" s="57" t="s">
        <v>13</v>
      </c>
      <c r="F10" s="57" t="s">
        <v>41</v>
      </c>
      <c r="G10" s="28">
        <v>6.75</v>
      </c>
      <c r="H10" s="29"/>
      <c r="I10" s="30">
        <v>5.75</v>
      </c>
      <c r="J10" s="31"/>
      <c r="K10" s="32">
        <v>7.25</v>
      </c>
      <c r="L10" s="33"/>
      <c r="M10" s="33">
        <f t="shared" si="0"/>
        <v>5.75</v>
      </c>
      <c r="N10" s="34">
        <f t="shared" si="1"/>
        <v>40.5</v>
      </c>
      <c r="O10" s="34">
        <f t="shared" si="2"/>
        <v>34.5</v>
      </c>
      <c r="P10" s="34">
        <f t="shared" si="3"/>
        <v>43.5</v>
      </c>
      <c r="Q10" s="34">
        <f t="shared" si="4"/>
        <v>84</v>
      </c>
      <c r="R10" s="7">
        <v>4</v>
      </c>
    </row>
    <row r="11" spans="1:18" x14ac:dyDescent="0.25">
      <c r="A11" s="7">
        <v>143</v>
      </c>
      <c r="B11" s="56" t="s">
        <v>286</v>
      </c>
      <c r="C11" s="56" t="s">
        <v>287</v>
      </c>
      <c r="D11" s="57" t="s">
        <v>250</v>
      </c>
      <c r="E11" s="57" t="s">
        <v>13</v>
      </c>
      <c r="F11" s="57" t="s">
        <v>75</v>
      </c>
      <c r="G11" s="28">
        <v>7</v>
      </c>
      <c r="H11" s="29"/>
      <c r="I11" s="30">
        <v>5.5</v>
      </c>
      <c r="J11" s="31"/>
      <c r="K11" s="32">
        <v>7</v>
      </c>
      <c r="L11" s="33"/>
      <c r="M11" s="33">
        <f t="shared" si="0"/>
        <v>5.5</v>
      </c>
      <c r="N11" s="34">
        <f t="shared" si="1"/>
        <v>42</v>
      </c>
      <c r="O11" s="34">
        <f t="shared" si="2"/>
        <v>33</v>
      </c>
      <c r="P11" s="34">
        <f t="shared" si="3"/>
        <v>42</v>
      </c>
      <c r="Q11" s="34">
        <f t="shared" si="4"/>
        <v>84</v>
      </c>
      <c r="R11" s="7">
        <v>5</v>
      </c>
    </row>
    <row r="12" spans="1:18" x14ac:dyDescent="0.25">
      <c r="A12" s="7">
        <v>129</v>
      </c>
      <c r="B12" s="56" t="s">
        <v>180</v>
      </c>
      <c r="C12" s="56" t="s">
        <v>94</v>
      </c>
      <c r="D12" s="57" t="s">
        <v>250</v>
      </c>
      <c r="E12" s="57" t="s">
        <v>13</v>
      </c>
      <c r="F12" s="57" t="s">
        <v>92</v>
      </c>
      <c r="G12" s="28">
        <v>6.75</v>
      </c>
      <c r="H12" s="29"/>
      <c r="I12" s="30">
        <v>6.5</v>
      </c>
      <c r="J12" s="31"/>
      <c r="K12" s="32">
        <v>7</v>
      </c>
      <c r="L12" s="33"/>
      <c r="M12" s="33">
        <f t="shared" si="0"/>
        <v>6.5</v>
      </c>
      <c r="N12" s="34">
        <f t="shared" si="1"/>
        <v>40.5</v>
      </c>
      <c r="O12" s="34">
        <f t="shared" si="2"/>
        <v>39</v>
      </c>
      <c r="P12" s="34">
        <f t="shared" si="3"/>
        <v>42</v>
      </c>
      <c r="Q12" s="34">
        <f t="shared" si="4"/>
        <v>82.5</v>
      </c>
      <c r="R12" s="7">
        <f t="shared" ref="R12:R35" si="5">RANK(Q12,$Q$7:$Q$35)</f>
        <v>6</v>
      </c>
    </row>
    <row r="13" spans="1:18" x14ac:dyDescent="0.25">
      <c r="A13" s="7">
        <v>139</v>
      </c>
      <c r="B13" s="56" t="s">
        <v>279</v>
      </c>
      <c r="C13" s="56" t="s">
        <v>280</v>
      </c>
      <c r="D13" s="57" t="s">
        <v>250</v>
      </c>
      <c r="E13" s="57" t="s">
        <v>13</v>
      </c>
      <c r="F13" s="57" t="s">
        <v>113</v>
      </c>
      <c r="G13" s="28">
        <v>6.5</v>
      </c>
      <c r="H13" s="29"/>
      <c r="I13" s="30">
        <v>5.5</v>
      </c>
      <c r="J13" s="31"/>
      <c r="K13" s="32">
        <v>6.75</v>
      </c>
      <c r="L13" s="33"/>
      <c r="M13" s="33">
        <f t="shared" si="0"/>
        <v>5.5</v>
      </c>
      <c r="N13" s="34">
        <f t="shared" si="1"/>
        <v>39</v>
      </c>
      <c r="O13" s="34">
        <f t="shared" si="2"/>
        <v>33</v>
      </c>
      <c r="P13" s="34">
        <f t="shared" si="3"/>
        <v>40.5</v>
      </c>
      <c r="Q13" s="34">
        <f t="shared" si="4"/>
        <v>79.5</v>
      </c>
      <c r="R13" s="7">
        <f t="shared" si="5"/>
        <v>7</v>
      </c>
    </row>
    <row r="14" spans="1:18" x14ac:dyDescent="0.25">
      <c r="A14" s="7">
        <v>137</v>
      </c>
      <c r="B14" s="56" t="s">
        <v>275</v>
      </c>
      <c r="C14" s="56" t="s">
        <v>276</v>
      </c>
      <c r="D14" s="57" t="s">
        <v>250</v>
      </c>
      <c r="E14" s="57" t="s">
        <v>13</v>
      </c>
      <c r="F14" s="57" t="s">
        <v>75</v>
      </c>
      <c r="G14" s="28">
        <v>6.5</v>
      </c>
      <c r="H14" s="29"/>
      <c r="I14" s="30">
        <v>6.5</v>
      </c>
      <c r="J14" s="31"/>
      <c r="K14" s="32">
        <v>6.5</v>
      </c>
      <c r="L14" s="33"/>
      <c r="M14" s="33">
        <f t="shared" si="0"/>
        <v>6.5</v>
      </c>
      <c r="N14" s="34">
        <f t="shared" si="1"/>
        <v>39</v>
      </c>
      <c r="O14" s="34">
        <f t="shared" si="2"/>
        <v>39</v>
      </c>
      <c r="P14" s="34">
        <f t="shared" si="3"/>
        <v>39</v>
      </c>
      <c r="Q14" s="34">
        <f t="shared" si="4"/>
        <v>78</v>
      </c>
      <c r="R14" s="7">
        <f t="shared" si="5"/>
        <v>8</v>
      </c>
    </row>
    <row r="15" spans="1:18" x14ac:dyDescent="0.25">
      <c r="A15" s="7">
        <v>142</v>
      </c>
      <c r="B15" s="56" t="s">
        <v>284</v>
      </c>
      <c r="C15" s="56" t="s">
        <v>285</v>
      </c>
      <c r="D15" s="57" t="s">
        <v>250</v>
      </c>
      <c r="E15" s="57" t="s">
        <v>13</v>
      </c>
      <c r="F15" s="57" t="s">
        <v>72</v>
      </c>
      <c r="G15" s="28">
        <v>6</v>
      </c>
      <c r="H15" s="29"/>
      <c r="I15" s="30">
        <v>7.25</v>
      </c>
      <c r="J15" s="31">
        <v>6</v>
      </c>
      <c r="K15" s="32">
        <v>6.75</v>
      </c>
      <c r="L15" s="33"/>
      <c r="M15" s="33">
        <f t="shared" si="0"/>
        <v>6</v>
      </c>
      <c r="N15" s="34">
        <f t="shared" si="1"/>
        <v>36</v>
      </c>
      <c r="O15" s="34">
        <f t="shared" si="2"/>
        <v>37.5</v>
      </c>
      <c r="P15" s="34">
        <f t="shared" si="3"/>
        <v>40.5</v>
      </c>
      <c r="Q15" s="34">
        <f t="shared" si="4"/>
        <v>78</v>
      </c>
      <c r="R15" s="7">
        <f t="shared" si="5"/>
        <v>8</v>
      </c>
    </row>
    <row r="16" spans="1:18" x14ac:dyDescent="0.25">
      <c r="A16" s="7">
        <v>124</v>
      </c>
      <c r="B16" s="56" t="s">
        <v>261</v>
      </c>
      <c r="C16" s="56" t="s">
        <v>262</v>
      </c>
      <c r="D16" s="57" t="s">
        <v>250</v>
      </c>
      <c r="E16" s="57" t="s">
        <v>13</v>
      </c>
      <c r="F16" s="57" t="s">
        <v>243</v>
      </c>
      <c r="G16" s="28">
        <v>6.25</v>
      </c>
      <c r="H16" s="29"/>
      <c r="I16" s="30">
        <v>6.25</v>
      </c>
      <c r="J16" s="31"/>
      <c r="K16" s="32">
        <v>6.5</v>
      </c>
      <c r="L16" s="33"/>
      <c r="M16" s="33">
        <f t="shared" si="0"/>
        <v>6.25</v>
      </c>
      <c r="N16" s="34">
        <f t="shared" si="1"/>
        <v>37.5</v>
      </c>
      <c r="O16" s="34">
        <f t="shared" si="2"/>
        <v>37.5</v>
      </c>
      <c r="P16" s="34">
        <f t="shared" si="3"/>
        <v>39</v>
      </c>
      <c r="Q16" s="34">
        <f t="shared" si="4"/>
        <v>76.5</v>
      </c>
      <c r="R16" s="7">
        <f t="shared" si="5"/>
        <v>10</v>
      </c>
    </row>
    <row r="17" spans="1:18" x14ac:dyDescent="0.25">
      <c r="A17" s="7">
        <v>127</v>
      </c>
      <c r="B17" s="56" t="s">
        <v>178</v>
      </c>
      <c r="C17" s="56" t="s">
        <v>266</v>
      </c>
      <c r="D17" s="57" t="s">
        <v>250</v>
      </c>
      <c r="E17" s="57" t="s">
        <v>13</v>
      </c>
      <c r="F17" s="57" t="s">
        <v>31</v>
      </c>
      <c r="G17" s="28">
        <v>6.5</v>
      </c>
      <c r="H17" s="29"/>
      <c r="I17" s="30">
        <v>5.5</v>
      </c>
      <c r="J17" s="31"/>
      <c r="K17" s="32">
        <v>6.25</v>
      </c>
      <c r="L17" s="33"/>
      <c r="M17" s="33">
        <f t="shared" si="0"/>
        <v>5.5</v>
      </c>
      <c r="N17" s="34">
        <f t="shared" si="1"/>
        <v>39</v>
      </c>
      <c r="O17" s="34">
        <f t="shared" si="2"/>
        <v>33</v>
      </c>
      <c r="P17" s="34">
        <f t="shared" si="3"/>
        <v>37.5</v>
      </c>
      <c r="Q17" s="34">
        <f t="shared" si="4"/>
        <v>76.5</v>
      </c>
      <c r="R17" s="7">
        <f t="shared" si="5"/>
        <v>10</v>
      </c>
    </row>
    <row r="18" spans="1:18" x14ac:dyDescent="0.25">
      <c r="A18" s="7">
        <v>136</v>
      </c>
      <c r="B18" s="56" t="s">
        <v>273</v>
      </c>
      <c r="C18" s="56" t="s">
        <v>274</v>
      </c>
      <c r="D18" s="58">
        <v>2008</v>
      </c>
      <c r="E18" s="57" t="s">
        <v>13</v>
      </c>
      <c r="F18" s="57" t="s">
        <v>117</v>
      </c>
      <c r="G18" s="28">
        <v>6.25</v>
      </c>
      <c r="H18" s="29"/>
      <c r="I18" s="30">
        <v>5.5</v>
      </c>
      <c r="J18" s="31"/>
      <c r="K18" s="32">
        <v>6.5</v>
      </c>
      <c r="L18" s="33"/>
      <c r="M18" s="33">
        <f t="shared" si="0"/>
        <v>5.5</v>
      </c>
      <c r="N18" s="34">
        <f t="shared" si="1"/>
        <v>37.5</v>
      </c>
      <c r="O18" s="34">
        <f t="shared" si="2"/>
        <v>33</v>
      </c>
      <c r="P18" s="34">
        <f t="shared" si="3"/>
        <v>39</v>
      </c>
      <c r="Q18" s="34">
        <f t="shared" si="4"/>
        <v>76.5</v>
      </c>
      <c r="R18" s="7">
        <f t="shared" si="5"/>
        <v>10</v>
      </c>
    </row>
    <row r="19" spans="1:18" x14ac:dyDescent="0.25">
      <c r="A19" s="7">
        <v>140</v>
      </c>
      <c r="B19" s="56" t="s">
        <v>200</v>
      </c>
      <c r="C19" s="56" t="s">
        <v>281</v>
      </c>
      <c r="D19" s="57" t="s">
        <v>250</v>
      </c>
      <c r="E19" s="57" t="s">
        <v>13</v>
      </c>
      <c r="F19" s="57" t="s">
        <v>72</v>
      </c>
      <c r="G19" s="28">
        <v>6.25</v>
      </c>
      <c r="H19" s="29"/>
      <c r="I19" s="30">
        <v>6.5</v>
      </c>
      <c r="J19" s="31"/>
      <c r="K19" s="32">
        <v>5.75</v>
      </c>
      <c r="L19" s="33"/>
      <c r="M19" s="33">
        <f t="shared" si="0"/>
        <v>5.75</v>
      </c>
      <c r="N19" s="34">
        <f t="shared" si="1"/>
        <v>37.5</v>
      </c>
      <c r="O19" s="34">
        <f t="shared" si="2"/>
        <v>39</v>
      </c>
      <c r="P19" s="34">
        <f t="shared" si="3"/>
        <v>34.5</v>
      </c>
      <c r="Q19" s="34">
        <f t="shared" si="4"/>
        <v>76.5</v>
      </c>
      <c r="R19" s="7">
        <f t="shared" si="5"/>
        <v>10</v>
      </c>
    </row>
    <row r="20" spans="1:18" x14ac:dyDescent="0.25">
      <c r="A20" s="7">
        <v>141</v>
      </c>
      <c r="B20" s="56" t="s">
        <v>282</v>
      </c>
      <c r="C20" s="56" t="s">
        <v>283</v>
      </c>
      <c r="D20" s="57" t="s">
        <v>250</v>
      </c>
      <c r="E20" s="57" t="s">
        <v>13</v>
      </c>
      <c r="F20" s="57" t="s">
        <v>78</v>
      </c>
      <c r="G20" s="28">
        <v>6.5</v>
      </c>
      <c r="H20" s="29"/>
      <c r="I20" s="30">
        <v>5.5</v>
      </c>
      <c r="J20" s="31"/>
      <c r="K20" s="32">
        <v>6.25</v>
      </c>
      <c r="L20" s="33"/>
      <c r="M20" s="33">
        <f t="shared" si="0"/>
        <v>5.5</v>
      </c>
      <c r="N20" s="34">
        <f t="shared" si="1"/>
        <v>39</v>
      </c>
      <c r="O20" s="34">
        <f t="shared" si="2"/>
        <v>33</v>
      </c>
      <c r="P20" s="34">
        <f t="shared" si="3"/>
        <v>37.5</v>
      </c>
      <c r="Q20" s="34">
        <f t="shared" si="4"/>
        <v>76.5</v>
      </c>
      <c r="R20" s="7">
        <f t="shared" si="5"/>
        <v>10</v>
      </c>
    </row>
    <row r="21" spans="1:18" x14ac:dyDescent="0.25">
      <c r="A21" s="7">
        <v>130</v>
      </c>
      <c r="B21" s="56" t="s">
        <v>142</v>
      </c>
      <c r="C21" s="56" t="s">
        <v>33</v>
      </c>
      <c r="D21" s="57" t="s">
        <v>250</v>
      </c>
      <c r="E21" s="57" t="s">
        <v>13</v>
      </c>
      <c r="F21" s="57" t="s">
        <v>34</v>
      </c>
      <c r="G21" s="28">
        <v>6.5</v>
      </c>
      <c r="H21" s="29">
        <v>6</v>
      </c>
      <c r="I21" s="30">
        <v>6.25</v>
      </c>
      <c r="J21" s="31"/>
      <c r="K21" s="32">
        <v>6.25</v>
      </c>
      <c r="L21" s="33"/>
      <c r="M21" s="33">
        <f t="shared" si="0"/>
        <v>6.25</v>
      </c>
      <c r="N21" s="34">
        <f t="shared" si="1"/>
        <v>33</v>
      </c>
      <c r="O21" s="34">
        <f t="shared" si="2"/>
        <v>37.5</v>
      </c>
      <c r="P21" s="34">
        <f t="shared" si="3"/>
        <v>37.5</v>
      </c>
      <c r="Q21" s="34">
        <f t="shared" si="4"/>
        <v>75</v>
      </c>
      <c r="R21" s="7">
        <f t="shared" si="5"/>
        <v>15</v>
      </c>
    </row>
    <row r="22" spans="1:18" x14ac:dyDescent="0.25">
      <c r="A22" s="7">
        <v>138</v>
      </c>
      <c r="B22" s="56" t="s">
        <v>277</v>
      </c>
      <c r="C22" s="56" t="s">
        <v>278</v>
      </c>
      <c r="D22" s="57" t="s">
        <v>250</v>
      </c>
      <c r="E22" s="57" t="s">
        <v>13</v>
      </c>
      <c r="F22" s="57" t="s">
        <v>78</v>
      </c>
      <c r="G22" s="28">
        <v>6</v>
      </c>
      <c r="H22" s="29"/>
      <c r="I22" s="30">
        <v>6</v>
      </c>
      <c r="J22" s="31"/>
      <c r="K22" s="32">
        <v>6.5</v>
      </c>
      <c r="L22" s="33"/>
      <c r="M22" s="33">
        <f t="shared" si="0"/>
        <v>6</v>
      </c>
      <c r="N22" s="34">
        <f t="shared" si="1"/>
        <v>36</v>
      </c>
      <c r="O22" s="34">
        <f t="shared" si="2"/>
        <v>36</v>
      </c>
      <c r="P22" s="34">
        <f t="shared" si="3"/>
        <v>39</v>
      </c>
      <c r="Q22" s="34">
        <f t="shared" si="4"/>
        <v>75</v>
      </c>
      <c r="R22" s="7">
        <f t="shared" si="5"/>
        <v>15</v>
      </c>
    </row>
    <row r="23" spans="1:18" x14ac:dyDescent="0.25">
      <c r="A23" s="7">
        <v>125</v>
      </c>
      <c r="B23" s="56" t="s">
        <v>136</v>
      </c>
      <c r="C23" s="56" t="s">
        <v>263</v>
      </c>
      <c r="D23" s="57" t="s">
        <v>250</v>
      </c>
      <c r="E23" s="57" t="s">
        <v>13</v>
      </c>
      <c r="F23" s="57" t="s">
        <v>243</v>
      </c>
      <c r="G23" s="28">
        <v>5.75</v>
      </c>
      <c r="H23" s="29"/>
      <c r="I23" s="30">
        <v>5</v>
      </c>
      <c r="J23" s="31"/>
      <c r="K23" s="32">
        <v>5.5</v>
      </c>
      <c r="L23" s="33"/>
      <c r="M23" s="33">
        <f t="shared" si="0"/>
        <v>5</v>
      </c>
      <c r="N23" s="34">
        <f t="shared" si="1"/>
        <v>34.5</v>
      </c>
      <c r="O23" s="34">
        <f t="shared" si="2"/>
        <v>30</v>
      </c>
      <c r="P23" s="34">
        <f t="shared" si="3"/>
        <v>33</v>
      </c>
      <c r="Q23" s="34">
        <f t="shared" si="4"/>
        <v>67.5</v>
      </c>
      <c r="R23" s="7">
        <f t="shared" si="5"/>
        <v>17</v>
      </c>
    </row>
    <row r="24" spans="1:18" x14ac:dyDescent="0.25">
      <c r="A24" s="7">
        <v>135</v>
      </c>
      <c r="B24" s="56" t="s">
        <v>272</v>
      </c>
      <c r="C24" s="56" t="s">
        <v>11</v>
      </c>
      <c r="D24" s="57" t="s">
        <v>250</v>
      </c>
      <c r="E24" s="57" t="s">
        <v>13</v>
      </c>
      <c r="F24" s="57" t="s">
        <v>81</v>
      </c>
      <c r="G24" s="28">
        <v>5.75</v>
      </c>
      <c r="H24" s="29"/>
      <c r="I24" s="30">
        <v>5.5</v>
      </c>
      <c r="J24" s="31"/>
      <c r="K24" s="32">
        <v>4.75</v>
      </c>
      <c r="L24" s="33"/>
      <c r="M24" s="33">
        <f t="shared" si="0"/>
        <v>4.75</v>
      </c>
      <c r="N24" s="34">
        <f t="shared" si="1"/>
        <v>34.5</v>
      </c>
      <c r="O24" s="34">
        <f t="shared" si="2"/>
        <v>33</v>
      </c>
      <c r="P24" s="34">
        <f t="shared" si="3"/>
        <v>28.5</v>
      </c>
      <c r="Q24" s="34">
        <f t="shared" si="4"/>
        <v>67.5</v>
      </c>
      <c r="R24" s="7">
        <f t="shared" si="5"/>
        <v>17</v>
      </c>
    </row>
    <row r="25" spans="1:18" x14ac:dyDescent="0.25">
      <c r="A25" s="7">
        <v>116</v>
      </c>
      <c r="B25" s="56" t="s">
        <v>37</v>
      </c>
      <c r="C25" s="56" t="s">
        <v>249</v>
      </c>
      <c r="D25" s="57" t="s">
        <v>250</v>
      </c>
      <c r="E25" s="57" t="s">
        <v>13</v>
      </c>
      <c r="F25" s="57" t="s">
        <v>134</v>
      </c>
      <c r="G25" s="28"/>
      <c r="H25" s="29"/>
      <c r="I25" s="30"/>
      <c r="J25" s="31"/>
      <c r="K25" s="32"/>
      <c r="L25" s="33"/>
      <c r="M25" s="33"/>
      <c r="N25" s="34">
        <f t="shared" si="1"/>
        <v>0</v>
      </c>
      <c r="O25" s="34">
        <f t="shared" si="2"/>
        <v>0</v>
      </c>
      <c r="P25" s="34">
        <f t="shared" si="3"/>
        <v>0</v>
      </c>
      <c r="Q25" s="34">
        <f t="shared" si="4"/>
        <v>0</v>
      </c>
      <c r="R25" s="7">
        <f t="shared" si="5"/>
        <v>19</v>
      </c>
    </row>
    <row r="26" spans="1:18" x14ac:dyDescent="0.25">
      <c r="A26" s="7">
        <v>117</v>
      </c>
      <c r="B26" s="56" t="s">
        <v>251</v>
      </c>
      <c r="C26" s="56" t="s">
        <v>49</v>
      </c>
      <c r="D26" s="57" t="s">
        <v>250</v>
      </c>
      <c r="E26" s="57" t="s">
        <v>13</v>
      </c>
      <c r="F26" s="57" t="s">
        <v>50</v>
      </c>
      <c r="G26" s="28"/>
      <c r="H26" s="29"/>
      <c r="I26" s="30"/>
      <c r="J26" s="31"/>
      <c r="K26" s="32"/>
      <c r="L26" s="33"/>
      <c r="M26" s="33"/>
      <c r="N26" s="34">
        <f t="shared" si="1"/>
        <v>0</v>
      </c>
      <c r="O26" s="34">
        <f t="shared" si="2"/>
        <v>0</v>
      </c>
      <c r="P26" s="34">
        <f t="shared" si="3"/>
        <v>0</v>
      </c>
      <c r="Q26" s="34">
        <f t="shared" si="4"/>
        <v>0</v>
      </c>
      <c r="R26" s="7">
        <f t="shared" si="5"/>
        <v>19</v>
      </c>
    </row>
    <row r="27" spans="1:18" x14ac:dyDescent="0.25">
      <c r="A27" s="7">
        <v>118</v>
      </c>
      <c r="B27" s="56" t="s">
        <v>252</v>
      </c>
      <c r="C27" s="56" t="s">
        <v>253</v>
      </c>
      <c r="D27" s="57" t="s">
        <v>250</v>
      </c>
      <c r="E27" s="57" t="s">
        <v>13</v>
      </c>
      <c r="F27" s="57" t="s">
        <v>50</v>
      </c>
      <c r="G27" s="28"/>
      <c r="H27" s="29"/>
      <c r="I27" s="30"/>
      <c r="J27" s="31"/>
      <c r="K27" s="32"/>
      <c r="L27" s="33"/>
      <c r="M27" s="33"/>
      <c r="N27" s="34">
        <f t="shared" si="1"/>
        <v>0</v>
      </c>
      <c r="O27" s="34">
        <f t="shared" si="2"/>
        <v>0</v>
      </c>
      <c r="P27" s="34">
        <f t="shared" si="3"/>
        <v>0</v>
      </c>
      <c r="Q27" s="34">
        <f t="shared" si="4"/>
        <v>0</v>
      </c>
      <c r="R27" s="7">
        <f t="shared" si="5"/>
        <v>19</v>
      </c>
    </row>
    <row r="28" spans="1:18" x14ac:dyDescent="0.25">
      <c r="A28" s="7">
        <v>119</v>
      </c>
      <c r="B28" s="56" t="s">
        <v>254</v>
      </c>
      <c r="C28" s="56" t="s">
        <v>255</v>
      </c>
      <c r="D28" s="57" t="s">
        <v>250</v>
      </c>
      <c r="E28" s="57" t="s">
        <v>13</v>
      </c>
      <c r="F28" s="57" t="s">
        <v>92</v>
      </c>
      <c r="G28" s="28"/>
      <c r="H28" s="29"/>
      <c r="I28" s="30"/>
      <c r="J28" s="31"/>
      <c r="K28" s="32"/>
      <c r="L28" s="33"/>
      <c r="M28" s="33"/>
      <c r="N28" s="34">
        <f t="shared" si="1"/>
        <v>0</v>
      </c>
      <c r="O28" s="34">
        <f t="shared" si="2"/>
        <v>0</v>
      </c>
      <c r="P28" s="34">
        <f t="shared" si="3"/>
        <v>0</v>
      </c>
      <c r="Q28" s="34">
        <f t="shared" si="4"/>
        <v>0</v>
      </c>
      <c r="R28" s="7">
        <f t="shared" si="5"/>
        <v>19</v>
      </c>
    </row>
    <row r="29" spans="1:18" x14ac:dyDescent="0.25">
      <c r="A29" s="7">
        <v>120</v>
      </c>
      <c r="B29" s="56" t="s">
        <v>146</v>
      </c>
      <c r="C29" s="56" t="s">
        <v>165</v>
      </c>
      <c r="D29" s="57" t="s">
        <v>250</v>
      </c>
      <c r="E29" s="57" t="s">
        <v>13</v>
      </c>
      <c r="F29" s="57" t="s">
        <v>131</v>
      </c>
      <c r="G29" s="28"/>
      <c r="H29" s="29"/>
      <c r="I29" s="30"/>
      <c r="J29" s="31"/>
      <c r="K29" s="32"/>
      <c r="L29" s="33"/>
      <c r="M29" s="33"/>
      <c r="N29" s="34">
        <f t="shared" si="1"/>
        <v>0</v>
      </c>
      <c r="O29" s="34">
        <f t="shared" si="2"/>
        <v>0</v>
      </c>
      <c r="P29" s="34">
        <f t="shared" si="3"/>
        <v>0</v>
      </c>
      <c r="Q29" s="34">
        <f t="shared" si="4"/>
        <v>0</v>
      </c>
      <c r="R29" s="7">
        <f t="shared" si="5"/>
        <v>19</v>
      </c>
    </row>
    <row r="30" spans="1:18" x14ac:dyDescent="0.25">
      <c r="A30" s="7">
        <v>121</v>
      </c>
      <c r="B30" s="56" t="s">
        <v>256</v>
      </c>
      <c r="C30" s="56" t="s">
        <v>257</v>
      </c>
      <c r="D30" s="57" t="s">
        <v>250</v>
      </c>
      <c r="E30" s="57" t="s">
        <v>13</v>
      </c>
      <c r="F30" s="57" t="s">
        <v>258</v>
      </c>
      <c r="G30" s="28"/>
      <c r="H30" s="29"/>
      <c r="I30" s="30"/>
      <c r="J30" s="31"/>
      <c r="K30" s="32"/>
      <c r="L30" s="33"/>
      <c r="M30" s="33"/>
      <c r="N30" s="34">
        <f t="shared" si="1"/>
        <v>0</v>
      </c>
      <c r="O30" s="34">
        <f t="shared" si="2"/>
        <v>0</v>
      </c>
      <c r="P30" s="34">
        <f t="shared" si="3"/>
        <v>0</v>
      </c>
      <c r="Q30" s="34">
        <f t="shared" si="4"/>
        <v>0</v>
      </c>
      <c r="R30" s="7">
        <f t="shared" si="5"/>
        <v>19</v>
      </c>
    </row>
    <row r="31" spans="1:18" x14ac:dyDescent="0.25">
      <c r="A31" s="7">
        <v>122</v>
      </c>
      <c r="B31" s="56" t="s">
        <v>251</v>
      </c>
      <c r="C31" s="56" t="s">
        <v>259</v>
      </c>
      <c r="D31" s="57" t="s">
        <v>250</v>
      </c>
      <c r="E31" s="57" t="s">
        <v>13</v>
      </c>
      <c r="F31" s="57" t="s">
        <v>191</v>
      </c>
      <c r="G31" s="28"/>
      <c r="H31" s="29"/>
      <c r="I31" s="30"/>
      <c r="J31" s="31"/>
      <c r="K31" s="32"/>
      <c r="L31" s="33"/>
      <c r="M31" s="33"/>
      <c r="N31" s="34">
        <f t="shared" si="1"/>
        <v>0</v>
      </c>
      <c r="O31" s="34">
        <f t="shared" si="2"/>
        <v>0</v>
      </c>
      <c r="P31" s="34">
        <f t="shared" si="3"/>
        <v>0</v>
      </c>
      <c r="Q31" s="34">
        <f t="shared" si="4"/>
        <v>0</v>
      </c>
      <c r="R31" s="7">
        <f t="shared" si="5"/>
        <v>19</v>
      </c>
    </row>
    <row r="32" spans="1:18" x14ac:dyDescent="0.25">
      <c r="A32" s="7">
        <v>123</v>
      </c>
      <c r="B32" s="56" t="s">
        <v>132</v>
      </c>
      <c r="C32" s="56" t="s">
        <v>260</v>
      </c>
      <c r="D32" s="57" t="s">
        <v>250</v>
      </c>
      <c r="E32" s="57" t="s">
        <v>13</v>
      </c>
      <c r="F32" s="57" t="s">
        <v>131</v>
      </c>
      <c r="G32" s="28"/>
      <c r="H32" s="29"/>
      <c r="I32" s="30"/>
      <c r="J32" s="31"/>
      <c r="K32" s="32"/>
      <c r="L32" s="33"/>
      <c r="M32" s="33"/>
      <c r="N32" s="34">
        <f t="shared" si="1"/>
        <v>0</v>
      </c>
      <c r="O32" s="34">
        <f t="shared" si="2"/>
        <v>0</v>
      </c>
      <c r="P32" s="34">
        <f t="shared" si="3"/>
        <v>0</v>
      </c>
      <c r="Q32" s="34">
        <f t="shared" si="4"/>
        <v>0</v>
      </c>
      <c r="R32" s="7">
        <f t="shared" si="5"/>
        <v>19</v>
      </c>
    </row>
    <row r="33" spans="1:18" x14ac:dyDescent="0.25">
      <c r="A33" s="7">
        <v>132</v>
      </c>
      <c r="B33" s="56" t="s">
        <v>269</v>
      </c>
      <c r="C33" s="56" t="s">
        <v>215</v>
      </c>
      <c r="D33" s="57" t="s">
        <v>250</v>
      </c>
      <c r="E33" s="57" t="s">
        <v>13</v>
      </c>
      <c r="F33" s="57" t="s">
        <v>58</v>
      </c>
      <c r="G33" s="28"/>
      <c r="H33" s="29"/>
      <c r="I33" s="30"/>
      <c r="J33" s="31"/>
      <c r="K33" s="32"/>
      <c r="L33" s="33"/>
      <c r="M33" s="33"/>
      <c r="N33" s="34">
        <f t="shared" si="1"/>
        <v>0</v>
      </c>
      <c r="O33" s="34">
        <f t="shared" si="2"/>
        <v>0</v>
      </c>
      <c r="P33" s="34">
        <f t="shared" si="3"/>
        <v>0</v>
      </c>
      <c r="Q33" s="34">
        <f t="shared" si="4"/>
        <v>0</v>
      </c>
      <c r="R33" s="7">
        <f t="shared" si="5"/>
        <v>19</v>
      </c>
    </row>
    <row r="34" spans="1:18" x14ac:dyDescent="0.25">
      <c r="A34" s="7">
        <v>133</v>
      </c>
      <c r="B34" s="56" t="s">
        <v>270</v>
      </c>
      <c r="C34" s="56" t="s">
        <v>120</v>
      </c>
      <c r="D34" s="58">
        <v>2008</v>
      </c>
      <c r="E34" s="57" t="s">
        <v>13</v>
      </c>
      <c r="F34" s="57" t="s">
        <v>117</v>
      </c>
      <c r="G34" s="28"/>
      <c r="H34" s="29"/>
      <c r="I34" s="30"/>
      <c r="J34" s="31"/>
      <c r="K34" s="32"/>
      <c r="L34" s="33"/>
      <c r="M34" s="33"/>
      <c r="N34" s="34">
        <f t="shared" si="1"/>
        <v>0</v>
      </c>
      <c r="O34" s="34">
        <f t="shared" si="2"/>
        <v>0</v>
      </c>
      <c r="P34" s="34">
        <f t="shared" si="3"/>
        <v>0</v>
      </c>
      <c r="Q34" s="34">
        <f t="shared" si="4"/>
        <v>0</v>
      </c>
      <c r="R34" s="7">
        <f t="shared" si="5"/>
        <v>19</v>
      </c>
    </row>
    <row r="35" spans="1:18" x14ac:dyDescent="0.25">
      <c r="A35" s="7">
        <v>134</v>
      </c>
      <c r="B35" s="56" t="s">
        <v>210</v>
      </c>
      <c r="C35" s="56" t="s">
        <v>271</v>
      </c>
      <c r="D35" s="57" t="s">
        <v>250</v>
      </c>
      <c r="E35" s="57" t="s">
        <v>13</v>
      </c>
      <c r="F35" s="57" t="s">
        <v>222</v>
      </c>
      <c r="G35" s="28"/>
      <c r="H35" s="29"/>
      <c r="I35" s="30"/>
      <c r="J35" s="31"/>
      <c r="K35" s="32"/>
      <c r="L35" s="33"/>
      <c r="M35" s="33"/>
      <c r="N35" s="34">
        <f t="shared" si="1"/>
        <v>0</v>
      </c>
      <c r="O35" s="34">
        <f t="shared" si="2"/>
        <v>0</v>
      </c>
      <c r="P35" s="34">
        <f t="shared" si="3"/>
        <v>0</v>
      </c>
      <c r="Q35" s="34">
        <f t="shared" si="4"/>
        <v>0</v>
      </c>
      <c r="R35" s="7">
        <f t="shared" si="5"/>
        <v>19</v>
      </c>
    </row>
    <row r="36" spans="1:18" x14ac:dyDescent="0.25">
      <c r="A36" s="7"/>
      <c r="B36" s="63"/>
      <c r="C36" s="63"/>
      <c r="D36" s="64"/>
      <c r="E36" s="64"/>
      <c r="F36" s="64"/>
      <c r="G36" s="28"/>
      <c r="H36" s="29"/>
      <c r="I36" s="30"/>
      <c r="J36" s="31"/>
      <c r="K36" s="32"/>
      <c r="L36" s="33"/>
      <c r="M36" s="33"/>
      <c r="N36" s="34"/>
      <c r="O36" s="34"/>
      <c r="P36" s="34"/>
      <c r="Q36" s="34"/>
      <c r="R36" s="7"/>
    </row>
    <row r="37" spans="1:18" ht="31.5" customHeight="1" x14ac:dyDescent="0.3">
      <c r="F37" s="65" t="s">
        <v>338</v>
      </c>
    </row>
    <row r="38" spans="1:18" x14ac:dyDescent="0.25">
      <c r="A38" s="3" t="s">
        <v>3</v>
      </c>
      <c r="B38" s="66" t="s">
        <v>4</v>
      </c>
      <c r="C38" s="66" t="s">
        <v>5</v>
      </c>
      <c r="D38" s="67" t="s">
        <v>6</v>
      </c>
      <c r="E38" s="67" t="s">
        <v>7</v>
      </c>
      <c r="F38" s="67" t="s">
        <v>8</v>
      </c>
      <c r="G38" s="3" t="s">
        <v>317</v>
      </c>
      <c r="H38" s="3" t="s">
        <v>318</v>
      </c>
      <c r="I38" s="3" t="s">
        <v>319</v>
      </c>
      <c r="J38" s="3" t="s">
        <v>320</v>
      </c>
      <c r="K38" s="3" t="s">
        <v>321</v>
      </c>
      <c r="L38" s="3" t="s">
        <v>322</v>
      </c>
      <c r="M38" s="3"/>
      <c r="N38" s="3" t="s">
        <v>323</v>
      </c>
      <c r="O38" s="3" t="s">
        <v>324</v>
      </c>
      <c r="P38" s="3" t="s">
        <v>325</v>
      </c>
      <c r="Q38" s="3" t="s">
        <v>327</v>
      </c>
      <c r="R38" s="3" t="s">
        <v>328</v>
      </c>
    </row>
    <row r="39" spans="1:18" x14ac:dyDescent="0.25">
      <c r="A39" s="7">
        <v>159</v>
      </c>
      <c r="B39" s="56" t="s">
        <v>312</v>
      </c>
      <c r="C39" s="56" t="s">
        <v>313</v>
      </c>
      <c r="D39" s="57" t="s">
        <v>250</v>
      </c>
      <c r="E39" s="57" t="s">
        <v>69</v>
      </c>
      <c r="F39" s="57" t="s">
        <v>159</v>
      </c>
      <c r="G39" s="28">
        <v>6.75</v>
      </c>
      <c r="H39" s="29"/>
      <c r="I39" s="30">
        <v>5.5</v>
      </c>
      <c r="J39" s="31"/>
      <c r="K39" s="32">
        <v>7.25</v>
      </c>
      <c r="L39" s="33"/>
      <c r="M39" s="33">
        <f t="shared" ref="M39:M53" si="6">MIN(G39,I39,K39)</f>
        <v>5.5</v>
      </c>
      <c r="N39" s="34">
        <f t="shared" ref="N39:N54" si="7">SUM(G39*6-H39)</f>
        <v>40.5</v>
      </c>
      <c r="O39" s="34">
        <f t="shared" ref="O39:O54" si="8">SUM(I39*6-J39)</f>
        <v>33</v>
      </c>
      <c r="P39" s="34">
        <f t="shared" ref="P39:P54" si="9">SUM(K39*6-L39)</f>
        <v>43.5</v>
      </c>
      <c r="Q39" s="34">
        <f t="shared" ref="Q39:Q54" si="10">SUM(N39:P39)-MIN(N39:P39)</f>
        <v>84</v>
      </c>
      <c r="R39" s="7">
        <f>RANK(Q39,$Q$39:$Q$54)</f>
        <v>1</v>
      </c>
    </row>
    <row r="40" spans="1:18" x14ac:dyDescent="0.25">
      <c r="A40" s="7">
        <v>158</v>
      </c>
      <c r="B40" s="56" t="s">
        <v>235</v>
      </c>
      <c r="C40" s="56" t="s">
        <v>145</v>
      </c>
      <c r="D40" s="57" t="s">
        <v>250</v>
      </c>
      <c r="E40" s="57" t="s">
        <v>69</v>
      </c>
      <c r="F40" s="57" t="s">
        <v>92</v>
      </c>
      <c r="G40" s="28">
        <v>5.75</v>
      </c>
      <c r="H40" s="29"/>
      <c r="I40" s="30">
        <v>6.5</v>
      </c>
      <c r="J40" s="31"/>
      <c r="K40" s="32">
        <v>6.75</v>
      </c>
      <c r="L40" s="33"/>
      <c r="M40" s="33">
        <f t="shared" si="6"/>
        <v>5.75</v>
      </c>
      <c r="N40" s="34">
        <f t="shared" si="7"/>
        <v>34.5</v>
      </c>
      <c r="O40" s="34">
        <f t="shared" si="8"/>
        <v>39</v>
      </c>
      <c r="P40" s="34">
        <f t="shared" si="9"/>
        <v>40.5</v>
      </c>
      <c r="Q40" s="34">
        <f t="shared" si="10"/>
        <v>79.5</v>
      </c>
      <c r="R40" s="7">
        <f>RANK(Q40,$Q$39:$Q$54)</f>
        <v>2</v>
      </c>
    </row>
    <row r="41" spans="1:18" x14ac:dyDescent="0.25">
      <c r="A41" s="7">
        <v>160</v>
      </c>
      <c r="B41" s="74" t="s">
        <v>314</v>
      </c>
      <c r="C41" s="74" t="s">
        <v>315</v>
      </c>
      <c r="D41" s="75" t="s">
        <v>250</v>
      </c>
      <c r="E41" s="75" t="s">
        <v>69</v>
      </c>
      <c r="F41" s="75" t="s">
        <v>41</v>
      </c>
      <c r="G41" s="28">
        <v>6.5</v>
      </c>
      <c r="H41" s="29"/>
      <c r="I41" s="30">
        <v>6</v>
      </c>
      <c r="J41" s="31"/>
      <c r="K41" s="32">
        <v>6.25</v>
      </c>
      <c r="L41" s="33"/>
      <c r="M41" s="33">
        <f t="shared" si="6"/>
        <v>6</v>
      </c>
      <c r="N41" s="34">
        <f t="shared" si="7"/>
        <v>39</v>
      </c>
      <c r="O41" s="34">
        <f t="shared" si="8"/>
        <v>36</v>
      </c>
      <c r="P41" s="34">
        <f t="shared" si="9"/>
        <v>37.5</v>
      </c>
      <c r="Q41" s="34">
        <f t="shared" si="10"/>
        <v>76.5</v>
      </c>
      <c r="R41" s="7">
        <f>RANK(Q41,$Q$39:$Q$54)</f>
        <v>3</v>
      </c>
    </row>
    <row r="42" spans="1:18" x14ac:dyDescent="0.25">
      <c r="A42" s="7">
        <v>147</v>
      </c>
      <c r="B42" s="56" t="s">
        <v>293</v>
      </c>
      <c r="C42" s="56" t="s">
        <v>287</v>
      </c>
      <c r="D42" s="57" t="s">
        <v>250</v>
      </c>
      <c r="E42" s="57" t="s">
        <v>69</v>
      </c>
      <c r="F42" s="57" t="s">
        <v>75</v>
      </c>
      <c r="G42" s="28">
        <v>6.5</v>
      </c>
      <c r="H42" s="29"/>
      <c r="I42" s="30">
        <v>6.25</v>
      </c>
      <c r="J42" s="31"/>
      <c r="K42" s="32">
        <v>5</v>
      </c>
      <c r="L42" s="33"/>
      <c r="M42" s="33">
        <f t="shared" si="6"/>
        <v>5</v>
      </c>
      <c r="N42" s="34">
        <f t="shared" si="7"/>
        <v>39</v>
      </c>
      <c r="O42" s="34">
        <f t="shared" si="8"/>
        <v>37.5</v>
      </c>
      <c r="P42" s="34">
        <f t="shared" si="9"/>
        <v>30</v>
      </c>
      <c r="Q42" s="34">
        <f t="shared" si="10"/>
        <v>76.5</v>
      </c>
      <c r="R42" s="7">
        <v>4</v>
      </c>
    </row>
    <row r="43" spans="1:18" x14ac:dyDescent="0.25">
      <c r="A43" s="7">
        <v>154</v>
      </c>
      <c r="B43" s="56" t="s">
        <v>305</v>
      </c>
      <c r="C43" s="56" t="s">
        <v>151</v>
      </c>
      <c r="D43" s="57" t="s">
        <v>250</v>
      </c>
      <c r="E43" s="57" t="s">
        <v>69</v>
      </c>
      <c r="F43" s="57" t="s">
        <v>58</v>
      </c>
      <c r="G43" s="28">
        <v>5.75</v>
      </c>
      <c r="H43" s="29">
        <v>3</v>
      </c>
      <c r="I43" s="30">
        <v>5.25</v>
      </c>
      <c r="J43" s="31"/>
      <c r="K43" s="32">
        <v>6</v>
      </c>
      <c r="L43" s="33"/>
      <c r="M43" s="33">
        <f t="shared" si="6"/>
        <v>5.25</v>
      </c>
      <c r="N43" s="34">
        <f t="shared" si="7"/>
        <v>31.5</v>
      </c>
      <c r="O43" s="34">
        <f t="shared" si="8"/>
        <v>31.5</v>
      </c>
      <c r="P43" s="34">
        <f t="shared" si="9"/>
        <v>36</v>
      </c>
      <c r="Q43" s="34">
        <f t="shared" si="10"/>
        <v>67.5</v>
      </c>
      <c r="R43" s="7">
        <f>RANK(Q43,$Q$39:$Q$54)</f>
        <v>5</v>
      </c>
    </row>
    <row r="44" spans="1:18" x14ac:dyDescent="0.25">
      <c r="A44" s="7">
        <v>146</v>
      </c>
      <c r="B44" s="56" t="s">
        <v>292</v>
      </c>
      <c r="C44" s="56" t="s">
        <v>83</v>
      </c>
      <c r="D44" s="57" t="s">
        <v>250</v>
      </c>
      <c r="E44" s="57" t="s">
        <v>69</v>
      </c>
      <c r="F44" s="57" t="s">
        <v>84</v>
      </c>
      <c r="G44" s="28">
        <v>5</v>
      </c>
      <c r="H44" s="29"/>
      <c r="I44" s="30">
        <v>5.5</v>
      </c>
      <c r="J44" s="31"/>
      <c r="K44" s="32">
        <v>5.75</v>
      </c>
      <c r="L44" s="33"/>
      <c r="M44" s="33">
        <f t="shared" si="6"/>
        <v>5</v>
      </c>
      <c r="N44" s="34">
        <f t="shared" si="7"/>
        <v>30</v>
      </c>
      <c r="O44" s="34">
        <f t="shared" si="8"/>
        <v>33</v>
      </c>
      <c r="P44" s="34">
        <f t="shared" si="9"/>
        <v>34.5</v>
      </c>
      <c r="Q44" s="34">
        <f t="shared" si="10"/>
        <v>67.5</v>
      </c>
      <c r="R44" s="7">
        <v>6</v>
      </c>
    </row>
    <row r="45" spans="1:18" x14ac:dyDescent="0.25">
      <c r="A45" s="7">
        <v>149</v>
      </c>
      <c r="B45" s="56" t="s">
        <v>296</v>
      </c>
      <c r="C45" s="56" t="s">
        <v>297</v>
      </c>
      <c r="D45" s="58">
        <v>2008</v>
      </c>
      <c r="E45" s="57" t="s">
        <v>69</v>
      </c>
      <c r="F45" s="57" t="s">
        <v>298</v>
      </c>
      <c r="G45" s="28">
        <v>5.5</v>
      </c>
      <c r="H45" s="29"/>
      <c r="I45" s="30">
        <v>5.25</v>
      </c>
      <c r="J45" s="31"/>
      <c r="K45" s="32">
        <v>5.5</v>
      </c>
      <c r="L45" s="33"/>
      <c r="M45" s="33">
        <f t="shared" si="6"/>
        <v>5.25</v>
      </c>
      <c r="N45" s="34">
        <f t="shared" si="7"/>
        <v>33</v>
      </c>
      <c r="O45" s="34">
        <f t="shared" si="8"/>
        <v>31.5</v>
      </c>
      <c r="P45" s="34">
        <f t="shared" si="9"/>
        <v>33</v>
      </c>
      <c r="Q45" s="34">
        <f t="shared" si="10"/>
        <v>66</v>
      </c>
      <c r="R45" s="7">
        <f t="shared" ref="R45:R54" si="11">RANK(Q45,$Q$39:$Q$54)</f>
        <v>7</v>
      </c>
    </row>
    <row r="46" spans="1:18" x14ac:dyDescent="0.25">
      <c r="A46" s="7">
        <v>155</v>
      </c>
      <c r="B46" s="56" t="s">
        <v>306</v>
      </c>
      <c r="C46" s="56" t="s">
        <v>307</v>
      </c>
      <c r="D46" s="57" t="s">
        <v>250</v>
      </c>
      <c r="E46" s="57" t="s">
        <v>69</v>
      </c>
      <c r="F46" s="57" t="s">
        <v>41</v>
      </c>
      <c r="G46" s="28">
        <v>4.75</v>
      </c>
      <c r="H46" s="29"/>
      <c r="I46" s="30">
        <v>5</v>
      </c>
      <c r="J46" s="31"/>
      <c r="K46" s="32">
        <v>5.75</v>
      </c>
      <c r="L46" s="33"/>
      <c r="M46" s="33">
        <f t="shared" si="6"/>
        <v>4.75</v>
      </c>
      <c r="N46" s="34">
        <f t="shared" si="7"/>
        <v>28.5</v>
      </c>
      <c r="O46" s="34">
        <f t="shared" si="8"/>
        <v>30</v>
      </c>
      <c r="P46" s="34">
        <f t="shared" si="9"/>
        <v>34.5</v>
      </c>
      <c r="Q46" s="34">
        <f t="shared" si="10"/>
        <v>64.5</v>
      </c>
      <c r="R46" s="7">
        <f t="shared" si="11"/>
        <v>8</v>
      </c>
    </row>
    <row r="47" spans="1:18" x14ac:dyDescent="0.25">
      <c r="A47" s="7">
        <v>150</v>
      </c>
      <c r="B47" s="74" t="s">
        <v>299</v>
      </c>
      <c r="C47" s="74" t="s">
        <v>300</v>
      </c>
      <c r="D47" s="75" t="s">
        <v>250</v>
      </c>
      <c r="E47" s="75" t="s">
        <v>69</v>
      </c>
      <c r="F47" s="75" t="s">
        <v>72</v>
      </c>
      <c r="G47" s="28">
        <v>5.25</v>
      </c>
      <c r="H47" s="29"/>
      <c r="I47" s="30">
        <v>4</v>
      </c>
      <c r="J47" s="31"/>
      <c r="K47" s="32">
        <v>5.25</v>
      </c>
      <c r="L47" s="33"/>
      <c r="M47" s="33">
        <f t="shared" si="6"/>
        <v>4</v>
      </c>
      <c r="N47" s="34">
        <f t="shared" si="7"/>
        <v>31.5</v>
      </c>
      <c r="O47" s="34">
        <f t="shared" si="8"/>
        <v>24</v>
      </c>
      <c r="P47" s="34">
        <f t="shared" si="9"/>
        <v>31.5</v>
      </c>
      <c r="Q47" s="34">
        <f t="shared" si="10"/>
        <v>63</v>
      </c>
      <c r="R47" s="7">
        <f t="shared" si="11"/>
        <v>9</v>
      </c>
    </row>
    <row r="48" spans="1:18" x14ac:dyDescent="0.25">
      <c r="A48" s="7">
        <v>156</v>
      </c>
      <c r="B48" s="56" t="s">
        <v>308</v>
      </c>
      <c r="C48" s="56" t="s">
        <v>309</v>
      </c>
      <c r="D48" s="57" t="s">
        <v>250</v>
      </c>
      <c r="E48" s="57" t="s">
        <v>69</v>
      </c>
      <c r="F48" s="57" t="s">
        <v>41</v>
      </c>
      <c r="G48" s="28">
        <v>5.5</v>
      </c>
      <c r="H48" s="29">
        <v>6</v>
      </c>
      <c r="I48" s="30">
        <v>4.75</v>
      </c>
      <c r="J48" s="31"/>
      <c r="K48" s="32">
        <v>5.25</v>
      </c>
      <c r="L48" s="33"/>
      <c r="M48" s="33">
        <f t="shared" si="6"/>
        <v>4.75</v>
      </c>
      <c r="N48" s="34">
        <f t="shared" si="7"/>
        <v>27</v>
      </c>
      <c r="O48" s="34">
        <f t="shared" si="8"/>
        <v>28.5</v>
      </c>
      <c r="P48" s="34">
        <f t="shared" si="9"/>
        <v>31.5</v>
      </c>
      <c r="Q48" s="34">
        <f t="shared" si="10"/>
        <v>60</v>
      </c>
      <c r="R48" s="7">
        <f t="shared" si="11"/>
        <v>10</v>
      </c>
    </row>
    <row r="49" spans="1:18" x14ac:dyDescent="0.25">
      <c r="A49" s="7">
        <v>148</v>
      </c>
      <c r="B49" s="56" t="s">
        <v>294</v>
      </c>
      <c r="C49" s="56" t="s">
        <v>295</v>
      </c>
      <c r="D49" s="57" t="s">
        <v>250</v>
      </c>
      <c r="E49" s="57" t="s">
        <v>69</v>
      </c>
      <c r="F49" s="57" t="s">
        <v>72</v>
      </c>
      <c r="G49" s="28">
        <v>4</v>
      </c>
      <c r="H49" s="29"/>
      <c r="I49" s="30">
        <v>4.25</v>
      </c>
      <c r="J49" s="31"/>
      <c r="K49" s="32">
        <v>6</v>
      </c>
      <c r="L49" s="33">
        <v>6</v>
      </c>
      <c r="M49" s="33">
        <f t="shared" si="6"/>
        <v>4</v>
      </c>
      <c r="N49" s="34">
        <f t="shared" si="7"/>
        <v>24</v>
      </c>
      <c r="O49" s="34">
        <f t="shared" si="8"/>
        <v>25.5</v>
      </c>
      <c r="P49" s="34">
        <f t="shared" si="9"/>
        <v>30</v>
      </c>
      <c r="Q49" s="34">
        <f t="shared" si="10"/>
        <v>55.5</v>
      </c>
      <c r="R49" s="7">
        <f t="shared" si="11"/>
        <v>11</v>
      </c>
    </row>
    <row r="50" spans="1:18" x14ac:dyDescent="0.25">
      <c r="A50" s="7">
        <v>153</v>
      </c>
      <c r="B50" s="56" t="s">
        <v>303</v>
      </c>
      <c r="C50" s="56" t="s">
        <v>304</v>
      </c>
      <c r="D50" s="57" t="s">
        <v>250</v>
      </c>
      <c r="E50" s="57" t="s">
        <v>69</v>
      </c>
      <c r="F50" s="57" t="s">
        <v>58</v>
      </c>
      <c r="G50" s="28">
        <v>4.25</v>
      </c>
      <c r="H50" s="29"/>
      <c r="I50" s="30">
        <v>5</v>
      </c>
      <c r="J50" s="31"/>
      <c r="K50" s="32">
        <v>4.25</v>
      </c>
      <c r="L50" s="33"/>
      <c r="M50" s="33">
        <f t="shared" si="6"/>
        <v>4.25</v>
      </c>
      <c r="N50" s="34">
        <f t="shared" si="7"/>
        <v>25.5</v>
      </c>
      <c r="O50" s="34">
        <f t="shared" si="8"/>
        <v>30</v>
      </c>
      <c r="P50" s="34">
        <f t="shared" si="9"/>
        <v>25.5</v>
      </c>
      <c r="Q50" s="34">
        <f t="shared" si="10"/>
        <v>55.5</v>
      </c>
      <c r="R50" s="7">
        <f t="shared" si="11"/>
        <v>11</v>
      </c>
    </row>
    <row r="51" spans="1:18" x14ac:dyDescent="0.25">
      <c r="A51" s="7">
        <v>152</v>
      </c>
      <c r="B51" s="56" t="s">
        <v>302</v>
      </c>
      <c r="C51" s="56" t="s">
        <v>61</v>
      </c>
      <c r="D51" s="57" t="s">
        <v>250</v>
      </c>
      <c r="E51" s="57" t="s">
        <v>69</v>
      </c>
      <c r="F51" s="57" t="s">
        <v>58</v>
      </c>
      <c r="G51" s="28">
        <v>3.5</v>
      </c>
      <c r="H51" s="29"/>
      <c r="I51" s="30">
        <v>4.25</v>
      </c>
      <c r="J51" s="31"/>
      <c r="K51" s="32">
        <v>4.5</v>
      </c>
      <c r="L51" s="33"/>
      <c r="M51" s="33">
        <f t="shared" si="6"/>
        <v>3.5</v>
      </c>
      <c r="N51" s="34">
        <f t="shared" si="7"/>
        <v>21</v>
      </c>
      <c r="O51" s="34">
        <f t="shared" si="8"/>
        <v>25.5</v>
      </c>
      <c r="P51" s="34">
        <f t="shared" si="9"/>
        <v>27</v>
      </c>
      <c r="Q51" s="34">
        <f t="shared" si="10"/>
        <v>52.5</v>
      </c>
      <c r="R51" s="7">
        <f t="shared" si="11"/>
        <v>13</v>
      </c>
    </row>
    <row r="52" spans="1:18" x14ac:dyDescent="0.25">
      <c r="A52" s="7">
        <v>145</v>
      </c>
      <c r="B52" s="56" t="s">
        <v>291</v>
      </c>
      <c r="C52" s="56" t="s">
        <v>80</v>
      </c>
      <c r="D52" s="57" t="s">
        <v>250</v>
      </c>
      <c r="E52" s="57" t="s">
        <v>69</v>
      </c>
      <c r="F52" s="57" t="s">
        <v>81</v>
      </c>
      <c r="G52" s="28">
        <v>4.25</v>
      </c>
      <c r="H52" s="29"/>
      <c r="I52" s="30">
        <v>3.5</v>
      </c>
      <c r="J52" s="31"/>
      <c r="K52" s="32">
        <v>4</v>
      </c>
      <c r="L52" s="33"/>
      <c r="M52" s="33">
        <f t="shared" si="6"/>
        <v>3.5</v>
      </c>
      <c r="N52" s="34">
        <f t="shared" si="7"/>
        <v>25.5</v>
      </c>
      <c r="O52" s="34">
        <f t="shared" si="8"/>
        <v>21</v>
      </c>
      <c r="P52" s="34">
        <f t="shared" si="9"/>
        <v>24</v>
      </c>
      <c r="Q52" s="34">
        <f t="shared" si="10"/>
        <v>49.5</v>
      </c>
      <c r="R52" s="7">
        <f t="shared" si="11"/>
        <v>14</v>
      </c>
    </row>
    <row r="53" spans="1:18" x14ac:dyDescent="0.25">
      <c r="A53" s="7">
        <v>151</v>
      </c>
      <c r="B53" s="56" t="s">
        <v>301</v>
      </c>
      <c r="C53" s="56" t="s">
        <v>265</v>
      </c>
      <c r="D53" s="57" t="s">
        <v>250</v>
      </c>
      <c r="E53" s="57" t="s">
        <v>69</v>
      </c>
      <c r="F53" s="57" t="s">
        <v>58</v>
      </c>
      <c r="G53" s="28">
        <v>3.5</v>
      </c>
      <c r="H53" s="29"/>
      <c r="I53" s="30">
        <v>4.5</v>
      </c>
      <c r="J53" s="31">
        <v>6</v>
      </c>
      <c r="K53" s="32">
        <v>4.25</v>
      </c>
      <c r="L53" s="33"/>
      <c r="M53" s="33">
        <f t="shared" si="6"/>
        <v>3.5</v>
      </c>
      <c r="N53" s="34">
        <f t="shared" si="7"/>
        <v>21</v>
      </c>
      <c r="O53" s="34">
        <f t="shared" si="8"/>
        <v>21</v>
      </c>
      <c r="P53" s="34">
        <f t="shared" si="9"/>
        <v>25.5</v>
      </c>
      <c r="Q53" s="34">
        <f t="shared" si="10"/>
        <v>46.5</v>
      </c>
      <c r="R53" s="7">
        <f t="shared" si="11"/>
        <v>15</v>
      </c>
    </row>
    <row r="54" spans="1:18" x14ac:dyDescent="0.25">
      <c r="A54" s="7">
        <v>157</v>
      </c>
      <c r="B54" s="56" t="s">
        <v>310</v>
      </c>
      <c r="C54" s="56" t="s">
        <v>311</v>
      </c>
      <c r="D54" s="57" t="s">
        <v>250</v>
      </c>
      <c r="E54" s="57" t="s">
        <v>69</v>
      </c>
      <c r="F54" s="57" t="s">
        <v>134</v>
      </c>
      <c r="G54" s="28"/>
      <c r="H54" s="29"/>
      <c r="I54" s="30"/>
      <c r="J54" s="31"/>
      <c r="K54" s="32"/>
      <c r="L54" s="33"/>
      <c r="M54" s="33"/>
      <c r="N54" s="34">
        <f t="shared" si="7"/>
        <v>0</v>
      </c>
      <c r="O54" s="34">
        <f t="shared" si="8"/>
        <v>0</v>
      </c>
      <c r="P54" s="34">
        <f t="shared" si="9"/>
        <v>0</v>
      </c>
      <c r="Q54" s="34">
        <f t="shared" si="10"/>
        <v>0</v>
      </c>
      <c r="R54" s="7">
        <f t="shared" si="11"/>
        <v>16</v>
      </c>
    </row>
    <row r="55" spans="1:18" x14ac:dyDescent="0.25">
      <c r="A55" s="7"/>
      <c r="B55" s="46"/>
      <c r="C55" s="46"/>
      <c r="D55" s="68"/>
      <c r="E55" s="68"/>
      <c r="F55" s="68"/>
      <c r="G55" s="48"/>
      <c r="H55" s="49"/>
      <c r="I55" s="50"/>
      <c r="J55" s="51"/>
      <c r="K55" s="52"/>
      <c r="L55" s="53"/>
      <c r="M55" s="53"/>
      <c r="N55" s="54"/>
      <c r="O55" s="54"/>
      <c r="P55" s="54"/>
      <c r="Q55" s="54"/>
      <c r="R55" s="54"/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125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4</vt:i4>
      </vt:variant>
    </vt:vector>
  </HeadingPairs>
  <TitlesOfParts>
    <vt:vector size="9" baseType="lpstr">
      <vt:lpstr>Štartna</vt:lpstr>
      <vt:lpstr>2011</vt:lpstr>
      <vt:lpstr>2010</vt:lpstr>
      <vt:lpstr>2009</vt:lpstr>
      <vt:lpstr>2008</vt:lpstr>
      <vt:lpstr>'2008'!Področje_tiskanja</vt:lpstr>
      <vt:lpstr>'2009'!Področje_tiskanja</vt:lpstr>
      <vt:lpstr>'2010'!Področje_tiskanja</vt:lpstr>
      <vt:lpstr>'2011'!Področje_tiskanja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DEZU</dc:creator>
  <dc:description/>
  <cp:lastModifiedBy>Boris</cp:lastModifiedBy>
  <cp:revision>45</cp:revision>
  <cp:lastPrinted>2018-03-08T12:25:43Z</cp:lastPrinted>
  <dcterms:created xsi:type="dcterms:W3CDTF">2018-03-05T11:24:36Z</dcterms:created>
  <dcterms:modified xsi:type="dcterms:W3CDTF">2018-03-08T15:53:44Z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